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sbrozenick\Desktop\SHELL\High Risk_High Reward\"/>
    </mc:Choice>
  </mc:AlternateContent>
  <xr:revisionPtr revIDLastSave="0" documentId="13_ncr:1_{6B9C5472-2E89-40C1-A403-5D120AA07450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Instructions" sheetId="1" r:id="rId1"/>
    <sheet name="HR_HR 2024 Budget" sheetId="2" r:id="rId2"/>
  </sheets>
  <calcPr calcId="191029"/>
</workbook>
</file>

<file path=xl/calcChain.xml><?xml version="1.0" encoding="utf-8"?>
<calcChain xmlns="http://schemas.openxmlformats.org/spreadsheetml/2006/main">
  <c r="J87" i="2" l="1"/>
  <c r="I87" i="2"/>
  <c r="H87" i="2"/>
  <c r="G87" i="2"/>
  <c r="G85" i="2"/>
  <c r="G83" i="2"/>
  <c r="G81" i="2"/>
  <c r="G75" i="2"/>
  <c r="G78" i="2"/>
  <c r="J67" i="2"/>
  <c r="H9" i="2" l="1"/>
  <c r="H10" i="2"/>
  <c r="H15" i="2"/>
  <c r="H16" i="2"/>
  <c r="H17" i="2"/>
  <c r="H22" i="2"/>
  <c r="H23" i="2"/>
  <c r="H24" i="2"/>
  <c r="H29" i="2"/>
  <c r="H30" i="2"/>
  <c r="H31" i="2"/>
  <c r="H53" i="2"/>
  <c r="H75" i="2" s="1"/>
  <c r="H58" i="2"/>
  <c r="H69" i="2"/>
  <c r="I9" i="2"/>
  <c r="I10" i="2"/>
  <c r="I15" i="2"/>
  <c r="I16" i="2"/>
  <c r="I17" i="2"/>
  <c r="I22" i="2"/>
  <c r="I23" i="2"/>
  <c r="I24" i="2"/>
  <c r="I29" i="2"/>
  <c r="I30" i="2"/>
  <c r="I31" i="2"/>
  <c r="I53" i="2"/>
  <c r="I75" i="2" s="1"/>
  <c r="I58" i="2"/>
  <c r="I69" i="2"/>
  <c r="G9" i="2"/>
  <c r="G10" i="2"/>
  <c r="G15" i="2"/>
  <c r="G16" i="2"/>
  <c r="G17" i="2"/>
  <c r="G22" i="2"/>
  <c r="G23" i="2"/>
  <c r="G24" i="2"/>
  <c r="G29" i="2"/>
  <c r="G30" i="2"/>
  <c r="G31" i="2"/>
  <c r="G53" i="2"/>
  <c r="G58" i="2"/>
  <c r="G69" i="2"/>
  <c r="J56" i="2"/>
  <c r="J62" i="2"/>
  <c r="J63" i="2"/>
  <c r="J64" i="2"/>
  <c r="J65" i="2"/>
  <c r="J66" i="2"/>
  <c r="J68" i="2"/>
  <c r="J50" i="2"/>
  <c r="J51" i="2"/>
  <c r="J52" i="2"/>
  <c r="J49" i="2"/>
  <c r="J57" i="2"/>
  <c r="J61" i="2"/>
  <c r="I12" i="2" l="1"/>
  <c r="I38" i="2" s="1"/>
  <c r="J23" i="2"/>
  <c r="J58" i="2"/>
  <c r="J30" i="2"/>
  <c r="J10" i="2"/>
  <c r="I33" i="2"/>
  <c r="I41" i="2" s="1"/>
  <c r="J69" i="2"/>
  <c r="G26" i="2"/>
  <c r="G40" i="2" s="1"/>
  <c r="H12" i="2"/>
  <c r="H38" i="2" s="1"/>
  <c r="G12" i="2"/>
  <c r="G38" i="2" s="1"/>
  <c r="I71" i="2"/>
  <c r="J29" i="2"/>
  <c r="G33" i="2"/>
  <c r="G41" i="2" s="1"/>
  <c r="J17" i="2"/>
  <c r="H19" i="2"/>
  <c r="J24" i="2"/>
  <c r="J16" i="2"/>
  <c r="I19" i="2"/>
  <c r="I39" i="2" s="1"/>
  <c r="H26" i="2"/>
  <c r="H40" i="2" s="1"/>
  <c r="J31" i="2"/>
  <c r="G19" i="2"/>
  <c r="G39" i="2" s="1"/>
  <c r="I26" i="2"/>
  <c r="I40" i="2" s="1"/>
  <c r="I45" i="2" s="1"/>
  <c r="H33" i="2"/>
  <c r="H41" i="2" s="1"/>
  <c r="J75" i="2"/>
  <c r="J15" i="2"/>
  <c r="H71" i="2"/>
  <c r="J53" i="2"/>
  <c r="G71" i="2"/>
  <c r="J9" i="2"/>
  <c r="J22" i="2"/>
  <c r="I35" i="2" l="1"/>
  <c r="I47" i="2" s="1"/>
  <c r="I73" i="2" s="1"/>
  <c r="I78" i="2" s="1"/>
  <c r="I81" i="2" s="1"/>
  <c r="I83" i="2" s="1"/>
  <c r="J12" i="2"/>
  <c r="H35" i="2"/>
  <c r="G35" i="2"/>
  <c r="J26" i="2"/>
  <c r="J33" i="2"/>
  <c r="J19" i="2"/>
  <c r="H39" i="2"/>
  <c r="H45" i="2" s="1"/>
  <c r="J41" i="2"/>
  <c r="J40" i="2"/>
  <c r="J71" i="2"/>
  <c r="J38" i="2"/>
  <c r="G45" i="2"/>
  <c r="J35" i="2" l="1"/>
  <c r="H47" i="2"/>
  <c r="H73" i="2" s="1"/>
  <c r="H78" i="2" s="1"/>
  <c r="H81" i="2" s="1"/>
  <c r="H83" i="2" s="1"/>
  <c r="J45" i="2"/>
  <c r="G47" i="2"/>
  <c r="G73" i="2" l="1"/>
  <c r="J47" i="2"/>
  <c r="J73" i="2" l="1"/>
  <c r="J78" i="2" l="1"/>
  <c r="J81" i="2" l="1"/>
  <c r="J83" i="2"/>
</calcChain>
</file>

<file path=xl/sharedStrings.xml><?xml version="1.0" encoding="utf-8"?>
<sst xmlns="http://schemas.openxmlformats.org/spreadsheetml/2006/main" count="97" uniqueCount="85">
  <si>
    <t>Budget Instructions</t>
  </si>
  <si>
    <t>SALARIES &amp; WAGES</t>
  </si>
  <si>
    <t>Monthly Rate</t>
  </si>
  <si>
    <t>Total PI/Co-PI S&amp;W</t>
  </si>
  <si>
    <t>Title</t>
  </si>
  <si>
    <t>Total Grad S&amp;W</t>
  </si>
  <si>
    <t>TOTAL SALARIES &amp; WAGES</t>
  </si>
  <si>
    <t>F. FRINGE BENEFITS</t>
  </si>
  <si>
    <t>TOTAL FRINGE BENEFITS</t>
  </si>
  <si>
    <t>TOTAL S&amp;W and FRINGE BENEFITS</t>
  </si>
  <si>
    <t>TOTAL EQUIPMENT</t>
  </si>
  <si>
    <t>H. TRAVEL</t>
  </si>
  <si>
    <t>TOTAL TRAVEL</t>
  </si>
  <si>
    <t>TOTAL OTHER COSTS</t>
  </si>
  <si>
    <t>TOTAL NON-PERSONNEL COSTS</t>
  </si>
  <si>
    <t>TOTAL DIRECT COSTS (TDC)</t>
  </si>
  <si>
    <t>Modified Total Direct Cost Base</t>
  </si>
  <si>
    <t>Year 1</t>
  </si>
  <si>
    <t>Year 2</t>
  </si>
  <si>
    <t>Year 3</t>
  </si>
  <si>
    <t>Total budget</t>
  </si>
  <si>
    <t>Publications &amp; Media</t>
  </si>
  <si>
    <t>Subcontractors &lt; $25K</t>
  </si>
  <si>
    <t>Other Direct Costs</t>
  </si>
  <si>
    <t>5) Budgets should be as realistic as possible but considered a best estimate.</t>
  </si>
  <si>
    <t>2) Include the names and titles of all project members.</t>
  </si>
  <si>
    <t>3) Campus fund managers should confirm benefits and overhead rates.</t>
  </si>
  <si>
    <t>4) A more detailed and comprehensive project budget should be retained - and provided if requested by Shell or the EBI.</t>
  </si>
  <si>
    <t>B. Other Academic/Staff Personnel</t>
  </si>
  <si>
    <t>Total Other Acad/Staff S&amp;W</t>
  </si>
  <si>
    <t>C. Undergrad Student S&amp;W</t>
  </si>
  <si>
    <t>TBD Undergrad student 1</t>
  </si>
  <si>
    <t>TBD Undergrad student 2</t>
  </si>
  <si>
    <t>TBD Undergrad student 3</t>
  </si>
  <si>
    <t>Total Undergrad S&amp;W</t>
  </si>
  <si>
    <t># of Months</t>
  </si>
  <si>
    <t>D. Graduate Student S&amp;W</t>
  </si>
  <si>
    <t>TBD Grad student 1</t>
  </si>
  <si>
    <t>TBD Grad student 2</t>
  </si>
  <si>
    <t>TBD Grad student 3</t>
  </si>
  <si>
    <t>TBD Postdoc 1 / Staff 1</t>
  </si>
  <si>
    <t>TBD Postdoc 2 / Staff 2</t>
  </si>
  <si>
    <t>TBD Postdoc 3 / Staff 3</t>
  </si>
  <si>
    <t>Fringe Benfits (on C)</t>
  </si>
  <si>
    <t>Fringe Benefits (on D)</t>
  </si>
  <si>
    <t>G. EQUIPMENT &gt; $5000 (List) *</t>
  </si>
  <si>
    <t>Travel 1</t>
  </si>
  <si>
    <t>Travel 2</t>
  </si>
  <si>
    <t>Materials &amp; Supplies</t>
  </si>
  <si>
    <t>I. OTHER EXPENSES</t>
  </si>
  <si>
    <t>J. FACILITIES &amp; ADMINISTRATIVE</t>
  </si>
  <si>
    <t>Tuition (specify calculation or cost determination)</t>
  </si>
  <si>
    <t>Payments to Students/Student Aid</t>
  </si>
  <si>
    <t>Subcontractors &gt; $25K</t>
  </si>
  <si>
    <t xml:space="preserve">PI </t>
  </si>
  <si>
    <t>Co-PI</t>
  </si>
  <si>
    <t>A. Principal Investigator/Co-PI</t>
  </si>
  <si>
    <t>DETAILED BUDGET</t>
  </si>
  <si>
    <t>mm/dd/yyyy to MM/DD/YYYY</t>
  </si>
  <si>
    <t>Project Title:</t>
  </si>
  <si>
    <t xml:space="preserve">PI: </t>
  </si>
  <si>
    <t>Project Period</t>
  </si>
  <si>
    <t>Name</t>
  </si>
  <si>
    <t>(enter rates below)</t>
  </si>
  <si>
    <t>Fringe Benefits (on A)</t>
  </si>
  <si>
    <t>Fringe Benefits (B)</t>
  </si>
  <si>
    <t>INDIRECT COSTS EXCLUSIONS (as applicable in accordance with F&amp;A rate agreement)</t>
  </si>
  <si>
    <t>(this is just and example ; indicate correct type of indirect costs base)</t>
  </si>
  <si>
    <t>F&amp;A Rate; indicate your institutional rate(s) applicable for specific budget periods --------&gt;</t>
  </si>
  <si>
    <t xml:space="preserve">Name: </t>
  </si>
  <si>
    <t>Phone number:</t>
  </si>
  <si>
    <t>E-mail:</t>
  </si>
  <si>
    <t>Budget / administrative contact information</t>
  </si>
  <si>
    <t>Required documents with budget: F&amp;A / indirect costs rate agreement, fringe benefits rate document (URL to published rates is acceptable)</t>
  </si>
  <si>
    <t>Please feel free to contact Shelley Brozenick, sbrozenick@berkeley.edu, for any administrative or budget-related questions.</t>
  </si>
  <si>
    <t>TOTAL SUBAWARD F&amp;A COSTS</t>
  </si>
  <si>
    <t>TOTAL SUBAWARD BUDGET REQUESTED</t>
  </si>
  <si>
    <t>TOTAL BUDGET REQUESTED (UCB F&amp;A + SUBAWARD BUDGET)</t>
  </si>
  <si>
    <t>One-time UCB subaward F&amp;A fee (LBNL &amp; UIUC only)</t>
  </si>
  <si>
    <t>7) In reference to Line Item 85 on the spreadsheet, the one time campus overhead fee on the first $25K is only applicable to non-Berkeley proposals and will only impact the Year 1 budget</t>
  </si>
  <si>
    <t>Indicate annual Travel costs and EBI-Shell Retreat</t>
  </si>
  <si>
    <t>6) Please consider the EBI-Shell biannual retreat to be held remotely in 2025 when calculating travel costs - Section H</t>
  </si>
  <si>
    <t xml:space="preserve">1) Cost of living adjustments after Year 1 are absorbed in other categories and will not increase your annual budget automatically. Therefore you only need to provide a budget for the first year unless resources in subsequent years are significantly different (e.g. adding or removing FTE, adding or removing subaward for collaboration, etc.) </t>
  </si>
  <si>
    <t>Please send final budget, project title, and project period to Shelley Brozenick, sbrozenick@berkeley.edu, by 12 midnight on Friday, April 26th, 2024.</t>
  </si>
  <si>
    <t>Do not save as PDF, and please send final budget with final project title and project period (18 months) by 12 midnight on Friday, April 26th,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</si>
</sst>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9" x14ac:knownFonts="1">
    <font>
      <sz val="10"/>
      <color rgb="FF000000"/>
      <name val="Arial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i/>
      <sz val="11"/>
      <color rgb="FF900000"/>
      <name val="Arial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9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8"/>
      <color rgb="FF0943E7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3E3E3"/>
        <bgColor rgb="FFE3E3E3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2F2F2"/>
      </patternFill>
    </fill>
    <fill>
      <patternFill patternType="solid">
        <fgColor rgb="FFE3E3E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1FAA0"/>
        <bgColor rgb="FFFFF2CC"/>
      </patternFill>
    </fill>
    <fill>
      <patternFill patternType="solid">
        <fgColor rgb="FFF1FAA0"/>
        <bgColor indexed="64"/>
      </patternFill>
    </fill>
    <fill>
      <patternFill patternType="solid">
        <fgColor rgb="FFF1FAA0"/>
        <bgColor rgb="FFDAEEF3"/>
      </patternFill>
    </fill>
    <fill>
      <patternFill patternType="solid">
        <fgColor rgb="FFF1FAA0"/>
        <bgColor rgb="FFD6E3BC"/>
      </patternFill>
    </fill>
    <fill>
      <patternFill patternType="solid">
        <fgColor rgb="FFF1FAA0"/>
        <bgColor rgb="FFFFFF99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right"/>
    </xf>
    <xf numFmtId="0" fontId="7" fillId="0" borderId="0" xfId="0" applyFont="1"/>
    <xf numFmtId="3" fontId="5" fillId="0" borderId="0" xfId="0" applyNumberFormat="1" applyFont="1"/>
    <xf numFmtId="0" fontId="10" fillId="0" borderId="0" xfId="0" applyFont="1"/>
    <xf numFmtId="0" fontId="10" fillId="0" borderId="1" xfId="0" applyFont="1" applyBorder="1"/>
    <xf numFmtId="3" fontId="11" fillId="4" borderId="0" xfId="0" applyNumberFormat="1" applyFont="1" applyFill="1" applyAlignment="1">
      <alignment horizontal="right" wrapText="1"/>
    </xf>
    <xf numFmtId="0" fontId="11" fillId="5" borderId="0" xfId="0" applyFont="1" applyFill="1" applyAlignment="1">
      <alignment horizontal="center"/>
    </xf>
    <xf numFmtId="43" fontId="13" fillId="0" borderId="0" xfId="1" applyFont="1" applyBorder="1"/>
    <xf numFmtId="0" fontId="13" fillId="0" borderId="0" xfId="0" applyFont="1"/>
    <xf numFmtId="3" fontId="13" fillId="0" borderId="0" xfId="0" applyNumberFormat="1" applyFont="1"/>
    <xf numFmtId="0" fontId="9" fillId="0" borderId="0" xfId="0" applyFont="1"/>
    <xf numFmtId="10" fontId="11" fillId="4" borderId="0" xfId="2" applyNumberFormat="1" applyFont="1" applyFill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20" fillId="0" borderId="0" xfId="0" applyFont="1"/>
    <xf numFmtId="0" fontId="10" fillId="0" borderId="0" xfId="0" applyFont="1" applyAlignment="1">
      <alignment horizontal="center"/>
    </xf>
    <xf numFmtId="3" fontId="10" fillId="0" borderId="0" xfId="0" applyNumberFormat="1" applyFont="1"/>
    <xf numFmtId="43" fontId="19" fillId="0" borderId="3" xfId="1" applyFont="1" applyBorder="1"/>
    <xf numFmtId="43" fontId="19" fillId="0" borderId="4" xfId="1" applyFont="1" applyBorder="1"/>
    <xf numFmtId="3" fontId="10" fillId="0" borderId="1" xfId="0" applyNumberFormat="1" applyFont="1" applyBorder="1"/>
    <xf numFmtId="0" fontId="10" fillId="0" borderId="1" xfId="0" applyFont="1" applyBorder="1" applyAlignment="1">
      <alignment horizontal="right"/>
    </xf>
    <xf numFmtId="3" fontId="11" fillId="5" borderId="0" xfId="0" applyNumberFormat="1" applyFont="1" applyFill="1" applyAlignment="1">
      <alignment horizontal="center"/>
    </xf>
    <xf numFmtId="164" fontId="19" fillId="0" borderId="3" xfId="1" applyNumberFormat="1" applyFont="1" applyBorder="1"/>
    <xf numFmtId="9" fontId="10" fillId="0" borderId="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164" fontId="19" fillId="0" borderId="4" xfId="1" applyNumberFormat="1" applyFont="1" applyBorder="1"/>
    <xf numFmtId="9" fontId="10" fillId="0" borderId="1" xfId="0" applyNumberFormat="1" applyFont="1" applyBorder="1"/>
    <xf numFmtId="10" fontId="10" fillId="0" borderId="1" xfId="0" applyNumberFormat="1" applyFont="1" applyBorder="1"/>
    <xf numFmtId="164" fontId="12" fillId="0" borderId="3" xfId="1" applyNumberFormat="1" applyFont="1" applyBorder="1"/>
    <xf numFmtId="0" fontId="10" fillId="2" borderId="1" xfId="0" applyFont="1" applyFill="1" applyBorder="1"/>
    <xf numFmtId="3" fontId="19" fillId="2" borderId="1" xfId="0" applyNumberFormat="1" applyFont="1" applyFill="1" applyBorder="1" applyAlignment="1">
      <alignment horizontal="right"/>
    </xf>
    <xf numFmtId="164" fontId="19" fillId="6" borderId="4" xfId="1" applyNumberFormat="1" applyFont="1" applyFill="1" applyBorder="1"/>
    <xf numFmtId="3" fontId="10" fillId="0" borderId="1" xfId="0" applyNumberFormat="1" applyFont="1" applyBorder="1" applyAlignment="1">
      <alignment horizontal="right"/>
    </xf>
    <xf numFmtId="0" fontId="10" fillId="3" borderId="1" xfId="0" applyFont="1" applyFill="1" applyBorder="1"/>
    <xf numFmtId="3" fontId="19" fillId="3" borderId="1" xfId="0" applyNumberFormat="1" applyFont="1" applyFill="1" applyBorder="1" applyAlignment="1">
      <alignment horizontal="right"/>
    </xf>
    <xf numFmtId="164" fontId="19" fillId="7" borderId="4" xfId="1" applyNumberFormat="1" applyFont="1" applyFill="1" applyBorder="1"/>
    <xf numFmtId="164" fontId="21" fillId="0" borderId="3" xfId="1" applyNumberFormat="1" applyFont="1" applyBorder="1"/>
    <xf numFmtId="10" fontId="10" fillId="0" borderId="0" xfId="0" applyNumberFormat="1" applyFont="1"/>
    <xf numFmtId="10" fontId="10" fillId="2" borderId="1" xfId="0" applyNumberFormat="1" applyFont="1" applyFill="1" applyBorder="1"/>
    <xf numFmtId="0" fontId="15" fillId="0" borderId="0" xfId="0" applyFont="1"/>
    <xf numFmtId="0" fontId="18" fillId="0" borderId="0" xfId="0" applyFont="1"/>
    <xf numFmtId="0" fontId="14" fillId="0" borderId="0" xfId="0" applyFont="1"/>
    <xf numFmtId="43" fontId="7" fillId="0" borderId="0" xfId="1" applyFont="1" applyBorder="1"/>
    <xf numFmtId="0" fontId="10" fillId="8" borderId="1" xfId="0" applyFont="1" applyFill="1" applyBorder="1"/>
    <xf numFmtId="3" fontId="19" fillId="8" borderId="2" xfId="0" applyNumberFormat="1" applyFont="1" applyFill="1" applyBorder="1" applyAlignment="1">
      <alignment horizontal="right"/>
    </xf>
    <xf numFmtId="43" fontId="19" fillId="0" borderId="3" xfId="1" applyFont="1" applyFill="1" applyBorder="1"/>
    <xf numFmtId="0" fontId="10" fillId="10" borderId="1" xfId="0" applyFont="1" applyFill="1" applyBorder="1"/>
    <xf numFmtId="9" fontId="10" fillId="10" borderId="1" xfId="0" applyNumberFormat="1" applyFont="1" applyFill="1" applyBorder="1" applyAlignment="1">
      <alignment horizontal="center"/>
    </xf>
    <xf numFmtId="10" fontId="10" fillId="10" borderId="1" xfId="0" applyNumberFormat="1" applyFont="1" applyFill="1" applyBorder="1" applyAlignment="1">
      <alignment horizontal="right"/>
    </xf>
    <xf numFmtId="0" fontId="10" fillId="10" borderId="1" xfId="0" applyFont="1" applyFill="1" applyBorder="1" applyAlignment="1">
      <alignment horizontal="center"/>
    </xf>
    <xf numFmtId="3" fontId="19" fillId="10" borderId="1" xfId="0" applyNumberFormat="1" applyFont="1" applyFill="1" applyBorder="1" applyAlignment="1">
      <alignment horizontal="right"/>
    </xf>
    <xf numFmtId="164" fontId="19" fillId="9" borderId="4" xfId="1" applyNumberFormat="1" applyFont="1" applyFill="1" applyBorder="1"/>
    <xf numFmtId="0" fontId="10" fillId="11" borderId="1" xfId="0" applyFont="1" applyFill="1" applyBorder="1"/>
    <xf numFmtId="9" fontId="10" fillId="11" borderId="1" xfId="0" applyNumberFormat="1" applyFont="1" applyFill="1" applyBorder="1"/>
    <xf numFmtId="10" fontId="10" fillId="11" borderId="1" xfId="0" applyNumberFormat="1" applyFont="1" applyFill="1" applyBorder="1"/>
    <xf numFmtId="3" fontId="19" fillId="11" borderId="1" xfId="0" applyNumberFormat="1" applyFont="1" applyFill="1" applyBorder="1" applyAlignment="1">
      <alignment horizontal="right"/>
    </xf>
    <xf numFmtId="0" fontId="10" fillId="12" borderId="1" xfId="0" applyFont="1" applyFill="1" applyBorder="1"/>
    <xf numFmtId="3" fontId="19" fillId="12" borderId="1" xfId="0" applyNumberFormat="1" applyFont="1" applyFill="1" applyBorder="1" applyAlignment="1">
      <alignment horizontal="right"/>
    </xf>
    <xf numFmtId="3" fontId="19" fillId="12" borderId="2" xfId="0" applyNumberFormat="1" applyFont="1" applyFill="1" applyBorder="1" applyAlignment="1">
      <alignment horizontal="right"/>
    </xf>
    <xf numFmtId="0" fontId="10" fillId="6" borderId="1" xfId="0" applyFont="1" applyFill="1" applyBorder="1"/>
    <xf numFmtId="3" fontId="19" fillId="6" borderId="1" xfId="0" applyNumberFormat="1" applyFont="1" applyFill="1" applyBorder="1" applyAlignment="1">
      <alignment horizontal="right"/>
    </xf>
    <xf numFmtId="3" fontId="19" fillId="7" borderId="0" xfId="0" applyNumberFormat="1" applyFont="1" applyFill="1" applyAlignment="1">
      <alignment horizontal="right"/>
    </xf>
    <xf numFmtId="0" fontId="19" fillId="7" borderId="0" xfId="0" applyFont="1" applyFill="1"/>
    <xf numFmtId="0" fontId="10" fillId="7" borderId="0" xfId="0" applyFont="1" applyFill="1"/>
    <xf numFmtId="3" fontId="10" fillId="0" borderId="0" xfId="0" applyNumberFormat="1" applyFont="1" applyAlignment="1">
      <alignment horizontal="center"/>
    </xf>
    <xf numFmtId="43" fontId="19" fillId="9" borderId="3" xfId="1" applyFont="1" applyFill="1" applyBorder="1"/>
    <xf numFmtId="0" fontId="10" fillId="0" borderId="6" xfId="0" applyFont="1" applyBorder="1"/>
    <xf numFmtId="0" fontId="10" fillId="0" borderId="3" xfId="0" applyFont="1" applyBorder="1"/>
    <xf numFmtId="43" fontId="19" fillId="0" borderId="5" xfId="1" applyFont="1" applyBorder="1"/>
    <xf numFmtId="0" fontId="19" fillId="0" borderId="0" xfId="0" applyFont="1"/>
    <xf numFmtId="3" fontId="10" fillId="0" borderId="7" xfId="0" applyNumberFormat="1" applyFont="1" applyBorder="1"/>
    <xf numFmtId="3" fontId="10" fillId="0" borderId="8" xfId="0" applyNumberFormat="1" applyFont="1" applyBorder="1"/>
    <xf numFmtId="0" fontId="10" fillId="0" borderId="8" xfId="0" applyFont="1" applyBorder="1"/>
    <xf numFmtId="0" fontId="19" fillId="0" borderId="9" xfId="0" applyFont="1" applyBorder="1"/>
    <xf numFmtId="1" fontId="10" fillId="4" borderId="0" xfId="1" applyNumberFormat="1" applyFont="1" applyFill="1" applyBorder="1" applyAlignment="1">
      <alignment horizontal="center"/>
    </xf>
    <xf numFmtId="0" fontId="16" fillId="0" borderId="10" xfId="0" applyFont="1" applyBorder="1"/>
    <xf numFmtId="0" fontId="19" fillId="8" borderId="10" xfId="0" applyFont="1" applyFill="1" applyBorder="1"/>
    <xf numFmtId="0" fontId="10" fillId="0" borderId="9" xfId="0" applyFont="1" applyBorder="1"/>
    <xf numFmtId="0" fontId="10" fillId="4" borderId="0" xfId="0" applyFont="1" applyFill="1"/>
    <xf numFmtId="43" fontId="11" fillId="4" borderId="0" xfId="1" applyFont="1" applyFill="1" applyBorder="1" applyAlignment="1">
      <alignment horizontal="center"/>
    </xf>
    <xf numFmtId="3" fontId="10" fillId="0" borderId="0" xfId="0" applyNumberFormat="1" applyFont="1" applyAlignment="1">
      <alignment horizontal="right"/>
    </xf>
    <xf numFmtId="0" fontId="10" fillId="0" borderId="10" xfId="0" applyFont="1" applyBorder="1"/>
    <xf numFmtId="0" fontId="19" fillId="10" borderId="10" xfId="0" applyFont="1" applyFill="1" applyBorder="1"/>
    <xf numFmtId="9" fontId="10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right"/>
    </xf>
    <xf numFmtId="0" fontId="19" fillId="11" borderId="10" xfId="0" applyFont="1" applyFill="1" applyBorder="1"/>
    <xf numFmtId="9" fontId="10" fillId="0" borderId="0" xfId="0" applyNumberFormat="1" applyFont="1"/>
    <xf numFmtId="0" fontId="19" fillId="6" borderId="10" xfId="0" applyFont="1" applyFill="1" applyBorder="1"/>
    <xf numFmtId="10" fontId="10" fillId="0" borderId="9" xfId="0" applyNumberFormat="1" applyFont="1" applyBorder="1"/>
    <xf numFmtId="3" fontId="11" fillId="0" borderId="0" xfId="0" applyNumberFormat="1" applyFont="1"/>
    <xf numFmtId="10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center"/>
    </xf>
    <xf numFmtId="0" fontId="19" fillId="12" borderId="10" xfId="0" applyFont="1" applyFill="1" applyBorder="1"/>
    <xf numFmtId="0" fontId="19" fillId="2" borderId="10" xfId="0" applyFont="1" applyFill="1" applyBorder="1"/>
    <xf numFmtId="164" fontId="10" fillId="0" borderId="0" xfId="1" applyNumberFormat="1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9" fillId="3" borderId="10" xfId="0" applyFont="1" applyFill="1" applyBorder="1"/>
    <xf numFmtId="0" fontId="11" fillId="0" borderId="0" xfId="0" applyFont="1" applyAlignment="1">
      <alignment horizontal="right"/>
    </xf>
    <xf numFmtId="3" fontId="17" fillId="0" borderId="0" xfId="0" applyNumberFormat="1" applyFont="1" applyAlignment="1">
      <alignment horizontal="right"/>
    </xf>
    <xf numFmtId="10" fontId="10" fillId="0" borderId="10" xfId="0" applyNumberFormat="1" applyFont="1" applyBorder="1"/>
    <xf numFmtId="164" fontId="19" fillId="7" borderId="11" xfId="1" applyNumberFormat="1" applyFont="1" applyFill="1" applyBorder="1"/>
    <xf numFmtId="0" fontId="10" fillId="0" borderId="13" xfId="0" applyFont="1" applyBorder="1"/>
    <xf numFmtId="0" fontId="10" fillId="0" borderId="12" xfId="0" applyFont="1" applyBorder="1"/>
    <xf numFmtId="43" fontId="10" fillId="0" borderId="12" xfId="0" applyNumberFormat="1" applyFont="1" applyBorder="1"/>
    <xf numFmtId="0" fontId="10" fillId="0" borderId="14" xfId="0" applyFont="1" applyBorder="1"/>
    <xf numFmtId="3" fontId="10" fillId="0" borderId="12" xfId="0" applyNumberFormat="1" applyFont="1" applyBorder="1"/>
    <xf numFmtId="3" fontId="10" fillId="0" borderId="12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164" fontId="10" fillId="0" borderId="12" xfId="1" applyNumberFormat="1" applyFont="1" applyBorder="1" applyAlignment="1">
      <alignment horizontal="right"/>
    </xf>
    <xf numFmtId="3" fontId="19" fillId="2" borderId="14" xfId="0" applyNumberFormat="1" applyFont="1" applyFill="1" applyBorder="1" applyAlignment="1">
      <alignment horizontal="right"/>
    </xf>
    <xf numFmtId="3" fontId="19" fillId="3" borderId="14" xfId="0" applyNumberFormat="1" applyFont="1" applyFill="1" applyBorder="1" applyAlignment="1">
      <alignment horizontal="right"/>
    </xf>
    <xf numFmtId="0" fontId="10" fillId="0" borderId="15" xfId="0" applyFont="1" applyBorder="1"/>
    <xf numFmtId="0" fontId="10" fillId="0" borderId="16" xfId="0" applyFont="1" applyBorder="1"/>
    <xf numFmtId="3" fontId="17" fillId="0" borderId="16" xfId="0" applyNumberFormat="1" applyFont="1" applyBorder="1" applyAlignment="1">
      <alignment horizontal="right"/>
    </xf>
    <xf numFmtId="0" fontId="10" fillId="0" borderId="17" xfId="0" applyFont="1" applyBorder="1"/>
    <xf numFmtId="3" fontId="19" fillId="12" borderId="18" xfId="0" applyNumberFormat="1" applyFont="1" applyFill="1" applyBorder="1" applyAlignment="1">
      <alignment horizontal="right"/>
    </xf>
    <xf numFmtId="0" fontId="10" fillId="0" borderId="19" xfId="0" applyFont="1" applyBorder="1"/>
    <xf numFmtId="3" fontId="17" fillId="0" borderId="12" xfId="0" applyNumberFormat="1" applyFont="1" applyBorder="1" applyAlignment="1">
      <alignment horizontal="right"/>
    </xf>
    <xf numFmtId="3" fontId="19" fillId="12" borderId="14" xfId="0" applyNumberFormat="1" applyFont="1" applyFill="1" applyBorder="1" applyAlignment="1">
      <alignment horizontal="right"/>
    </xf>
    <xf numFmtId="3" fontId="19" fillId="12" borderId="20" xfId="0" applyNumberFormat="1" applyFont="1" applyFill="1" applyBorder="1" applyAlignment="1">
      <alignment horizontal="right"/>
    </xf>
    <xf numFmtId="3" fontId="19" fillId="6" borderId="14" xfId="0" applyNumberFormat="1" applyFont="1" applyFill="1" applyBorder="1" applyAlignment="1">
      <alignment horizontal="right"/>
    </xf>
    <xf numFmtId="3" fontId="19" fillId="11" borderId="14" xfId="0" applyNumberFormat="1" applyFont="1" applyFill="1" applyBorder="1" applyAlignment="1">
      <alignment horizontal="right"/>
    </xf>
    <xf numFmtId="3" fontId="19" fillId="10" borderId="14" xfId="0" applyNumberFormat="1" applyFont="1" applyFill="1" applyBorder="1" applyAlignment="1">
      <alignment horizontal="right"/>
    </xf>
    <xf numFmtId="3" fontId="19" fillId="8" borderId="18" xfId="0" applyNumberFormat="1" applyFont="1" applyFill="1" applyBorder="1" applyAlignment="1">
      <alignment horizontal="right"/>
    </xf>
    <xf numFmtId="0" fontId="19" fillId="4" borderId="9" xfId="0" applyFont="1" applyFill="1" applyBorder="1"/>
    <xf numFmtId="0" fontId="10" fillId="4" borderId="9" xfId="0" applyFont="1" applyFill="1" applyBorder="1"/>
    <xf numFmtId="43" fontId="10" fillId="4" borderId="0" xfId="1" applyFont="1" applyFill="1" applyBorder="1" applyAlignment="1"/>
    <xf numFmtId="3" fontId="10" fillId="4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22" fillId="0" borderId="0" xfId="0" applyFont="1" applyAlignment="1">
      <alignment wrapText="1"/>
    </xf>
    <xf numFmtId="164" fontId="19" fillId="0" borderId="3" xfId="1" applyNumberFormat="1" applyFont="1" applyFill="1" applyBorder="1"/>
    <xf numFmtId="0" fontId="23" fillId="0" borderId="9" xfId="0" applyFont="1" applyBorder="1"/>
    <xf numFmtId="0" fontId="23" fillId="0" borderId="0" xfId="0" applyFont="1"/>
    <xf numFmtId="0" fontId="12" fillId="4" borderId="0" xfId="0" applyFont="1" applyFill="1"/>
    <xf numFmtId="0" fontId="11" fillId="0" borderId="0" xfId="0" applyFont="1"/>
    <xf numFmtId="9" fontId="12" fillId="4" borderId="0" xfId="2" applyFont="1" applyFill="1" applyBorder="1" applyAlignment="1">
      <alignment horizontal="center"/>
    </xf>
    <xf numFmtId="0" fontId="24" fillId="0" borderId="0" xfId="0" applyFont="1"/>
    <xf numFmtId="10" fontId="12" fillId="4" borderId="9" xfId="0" applyNumberFormat="1" applyFont="1" applyFill="1" applyBorder="1"/>
    <xf numFmtId="10" fontId="12" fillId="4" borderId="0" xfId="0" applyNumberFormat="1" applyFont="1" applyFill="1"/>
    <xf numFmtId="165" fontId="12" fillId="4" borderId="16" xfId="2" applyNumberFormat="1" applyFont="1" applyFill="1" applyBorder="1" applyAlignment="1">
      <alignment horizontal="right"/>
    </xf>
    <xf numFmtId="165" fontId="12" fillId="4" borderId="12" xfId="2" applyNumberFormat="1" applyFont="1" applyFill="1" applyBorder="1" applyAlignment="1">
      <alignment horizontal="right"/>
    </xf>
    <xf numFmtId="165" fontId="12" fillId="4" borderId="0" xfId="2" applyNumberFormat="1" applyFont="1" applyFill="1" applyBorder="1" applyAlignment="1">
      <alignment horizontal="right"/>
    </xf>
    <xf numFmtId="3" fontId="12" fillId="0" borderId="16" xfId="0" applyNumberFormat="1" applyFont="1" applyBorder="1"/>
    <xf numFmtId="3" fontId="12" fillId="0" borderId="12" xfId="0" applyNumberFormat="1" applyFont="1" applyBorder="1"/>
    <xf numFmtId="3" fontId="12" fillId="0" borderId="0" xfId="0" applyNumberFormat="1" applyFont="1"/>
    <xf numFmtId="0" fontId="12" fillId="4" borderId="9" xfId="0" applyFont="1" applyFill="1" applyBorder="1"/>
    <xf numFmtId="0" fontId="12" fillId="4" borderId="0" xfId="0" applyFont="1" applyFill="1" applyAlignment="1">
      <alignment horizontal="right"/>
    </xf>
    <xf numFmtId="0" fontId="25" fillId="4" borderId="9" xfId="0" applyFont="1" applyFill="1" applyBorder="1"/>
    <xf numFmtId="0" fontId="26" fillId="0" borderId="0" xfId="0" applyFont="1"/>
    <xf numFmtId="0" fontId="28" fillId="0" borderId="0" xfId="0" applyFont="1"/>
    <xf numFmtId="0" fontId="28" fillId="4" borderId="0" xfId="0" applyFont="1" applyFill="1"/>
    <xf numFmtId="0" fontId="27" fillId="0" borderId="0" xfId="0" applyFont="1"/>
    <xf numFmtId="164" fontId="10" fillId="0" borderId="12" xfId="1" applyNumberFormat="1" applyFont="1" applyBorder="1" applyAlignment="1">
      <alignment horizontal="center" vertical="center"/>
    </xf>
    <xf numFmtId="164" fontId="10" fillId="0" borderId="0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0" fontId="8" fillId="0" borderId="0" xfId="0" applyFont="1"/>
    <xf numFmtId="3" fontId="19" fillId="0" borderId="0" xfId="0" applyNumberFormat="1" applyFont="1" applyAlignment="1">
      <alignment horizontal="right"/>
    </xf>
    <xf numFmtId="10" fontId="6" fillId="2" borderId="10" xfId="0" applyNumberFormat="1" applyFont="1" applyFill="1" applyBorder="1"/>
    <xf numFmtId="164" fontId="19" fillId="0" borderId="21" xfId="1" applyNumberFormat="1" applyFont="1" applyFill="1" applyBorder="1"/>
    <xf numFmtId="0" fontId="6" fillId="13" borderId="22" xfId="0" applyFont="1" applyFill="1" applyBorder="1"/>
    <xf numFmtId="0" fontId="10" fillId="13" borderId="23" xfId="0" applyFont="1" applyFill="1" applyBorder="1"/>
    <xf numFmtId="3" fontId="19" fillId="13" borderId="23" xfId="0" applyNumberFormat="1" applyFont="1" applyFill="1" applyBorder="1" applyAlignment="1">
      <alignment horizontal="right"/>
    </xf>
    <xf numFmtId="164" fontId="19" fillId="13" borderId="24" xfId="1" applyNumberFormat="1" applyFont="1" applyFill="1" applyBorder="1"/>
    <xf numFmtId="0" fontId="6" fillId="3" borderId="25" xfId="0" applyFont="1" applyFill="1" applyBorder="1"/>
    <xf numFmtId="0" fontId="10" fillId="3" borderId="26" xfId="0" applyFont="1" applyFill="1" applyBorder="1"/>
    <xf numFmtId="3" fontId="19" fillId="3" borderId="27" xfId="0" applyNumberFormat="1" applyFont="1" applyFill="1" applyBorder="1" applyAlignment="1">
      <alignment horizontal="right"/>
    </xf>
    <xf numFmtId="3" fontId="19" fillId="3" borderId="26" xfId="0" applyNumberFormat="1" applyFont="1" applyFill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943E7"/>
      <color rgb="FF3622CE"/>
      <color rgb="FFCCFFCC"/>
      <color rgb="FFE3E3E3"/>
      <color rgb="FFF1FAA0"/>
      <color rgb="FFF7FCCC"/>
      <color rgb="FFFFFF99"/>
      <color rgb="FFCCC0D9"/>
      <color rgb="FFD6E3B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762000</xdr:colOff>
      <xdr:row>59</xdr:row>
      <xdr:rowOff>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7"/>
  <sheetViews>
    <sheetView tabSelected="1" workbookViewId="0">
      <selection activeCell="C24" sqref="C24"/>
    </sheetView>
  </sheetViews>
  <sheetFormatPr defaultColWidth="14.42578125" defaultRowHeight="15.75" customHeight="1" x14ac:dyDescent="0.2"/>
  <cols>
    <col min="1" max="1" width="103.7109375" customWidth="1"/>
  </cols>
  <sheetData>
    <row r="1" spans="1:26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">
      <c r="A4" s="3" t="s">
        <v>25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">
      <c r="A8" s="4" t="s">
        <v>27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3" t="s">
        <v>24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">
      <c r="A11" s="5"/>
    </row>
    <row r="12" spans="1:26" ht="15.75" customHeight="1" x14ac:dyDescent="0.2">
      <c r="A12" s="4" t="s">
        <v>81</v>
      </c>
    </row>
    <row r="13" spans="1:26" ht="15.75" customHeight="1" x14ac:dyDescent="0.2">
      <c r="A13" s="4"/>
    </row>
    <row r="14" spans="1:26" ht="15.75" customHeight="1" x14ac:dyDescent="0.2">
      <c r="A14" s="4" t="s">
        <v>79</v>
      </c>
    </row>
    <row r="15" spans="1:26" ht="15.75" customHeight="1" x14ac:dyDescent="0.2">
      <c r="A15" s="4"/>
    </row>
    <row r="16" spans="1:26" ht="15.75" customHeight="1" x14ac:dyDescent="0.2">
      <c r="A16" s="4"/>
    </row>
    <row r="17" spans="1:26" s="166" customFormat="1" ht="15.75" customHeight="1" x14ac:dyDescent="0.25">
      <c r="A17" s="6" t="s">
        <v>74</v>
      </c>
    </row>
    <row r="18" spans="1:26" ht="15.75" customHeight="1" x14ac:dyDescent="0.2">
      <c r="A18" s="5"/>
    </row>
    <row r="19" spans="1:26" ht="15.75" customHeight="1" x14ac:dyDescent="0.25">
      <c r="A19" s="160" t="s">
        <v>84</v>
      </c>
    </row>
    <row r="20" spans="1:26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3" spans="1:26" ht="15.75" customHeight="1" x14ac:dyDescent="0.2">
      <c r="A23" s="5"/>
    </row>
    <row r="24" spans="1:26" ht="15.75" customHeight="1" x14ac:dyDescent="0.2">
      <c r="A24" s="5"/>
    </row>
    <row r="25" spans="1:26" ht="15.75" customHeight="1" x14ac:dyDescent="0.2">
      <c r="A25" s="5"/>
    </row>
    <row r="26" spans="1:26" ht="15.75" customHeight="1" x14ac:dyDescent="0.2">
      <c r="A26" s="5"/>
    </row>
    <row r="27" spans="1:26" ht="15.75" customHeight="1" x14ac:dyDescent="0.2">
      <c r="A27" s="5"/>
    </row>
    <row r="28" spans="1:26" ht="15.75" customHeight="1" x14ac:dyDescent="0.2">
      <c r="A28" s="5"/>
    </row>
    <row r="29" spans="1:26" ht="15.75" customHeight="1" x14ac:dyDescent="0.2">
      <c r="A29" s="5"/>
    </row>
    <row r="30" spans="1:26" ht="15.75" customHeight="1" x14ac:dyDescent="0.2">
      <c r="A30" s="5"/>
    </row>
    <row r="31" spans="1:26" ht="15.75" customHeight="1" x14ac:dyDescent="0.2">
      <c r="A31" s="5"/>
    </row>
    <row r="32" spans="1:26" ht="15.75" customHeight="1" x14ac:dyDescent="0.2">
      <c r="A32" s="5"/>
    </row>
    <row r="33" spans="1:1" ht="15.75" customHeight="1" x14ac:dyDescent="0.2">
      <c r="A33" s="178"/>
    </row>
    <row r="34" spans="1:1" ht="15.75" customHeight="1" x14ac:dyDescent="0.2">
      <c r="A34" s="5"/>
    </row>
    <row r="35" spans="1:1" ht="15.75" customHeight="1" x14ac:dyDescent="0.2">
      <c r="A35" s="5"/>
    </row>
    <row r="36" spans="1:1" ht="15.75" customHeight="1" x14ac:dyDescent="0.2">
      <c r="A36" s="5"/>
    </row>
    <row r="37" spans="1:1" ht="15.75" customHeight="1" x14ac:dyDescent="0.2">
      <c r="A37" s="5"/>
    </row>
    <row r="38" spans="1:1" ht="15.75" customHeight="1" x14ac:dyDescent="0.2">
      <c r="A38" s="5"/>
    </row>
    <row r="39" spans="1:1" ht="15.75" customHeight="1" x14ac:dyDescent="0.2">
      <c r="A39" s="5"/>
    </row>
    <row r="40" spans="1:1" ht="12.75" x14ac:dyDescent="0.2">
      <c r="A40" s="5"/>
    </row>
    <row r="41" spans="1:1" ht="12.75" x14ac:dyDescent="0.2">
      <c r="A41" s="5"/>
    </row>
    <row r="42" spans="1:1" ht="12.75" x14ac:dyDescent="0.2">
      <c r="A42" s="5"/>
    </row>
    <row r="43" spans="1:1" ht="12.75" x14ac:dyDescent="0.2">
      <c r="A43" s="5"/>
    </row>
    <row r="44" spans="1:1" ht="12.75" x14ac:dyDescent="0.2">
      <c r="A44" s="5"/>
    </row>
    <row r="45" spans="1:1" ht="12.75" x14ac:dyDescent="0.2">
      <c r="A45" s="5"/>
    </row>
    <row r="46" spans="1:1" ht="12.75" x14ac:dyDescent="0.2">
      <c r="A46" s="5"/>
    </row>
    <row r="47" spans="1:1" ht="12.75" x14ac:dyDescent="0.2">
      <c r="A47" s="5"/>
    </row>
    <row r="48" spans="1:1" ht="12.75" x14ac:dyDescent="0.2">
      <c r="A48" s="5"/>
    </row>
    <row r="49" spans="1:1" ht="12.75" x14ac:dyDescent="0.2">
      <c r="A49" s="5"/>
    </row>
    <row r="50" spans="1:1" ht="12.75" x14ac:dyDescent="0.2">
      <c r="A50" s="5"/>
    </row>
    <row r="51" spans="1:1" ht="12.75" x14ac:dyDescent="0.2">
      <c r="A51" s="5"/>
    </row>
    <row r="52" spans="1:1" ht="12.75" x14ac:dyDescent="0.2">
      <c r="A52" s="5"/>
    </row>
    <row r="53" spans="1:1" ht="12.75" x14ac:dyDescent="0.2">
      <c r="A53" s="5"/>
    </row>
    <row r="54" spans="1:1" ht="12.75" x14ac:dyDescent="0.2">
      <c r="A54" s="5"/>
    </row>
    <row r="55" spans="1:1" ht="12.75" x14ac:dyDescent="0.2">
      <c r="A55" s="5"/>
    </row>
    <row r="56" spans="1:1" ht="12.75" x14ac:dyDescent="0.2">
      <c r="A56" s="5"/>
    </row>
    <row r="57" spans="1:1" ht="12.75" x14ac:dyDescent="0.2">
      <c r="A57" s="5"/>
    </row>
    <row r="58" spans="1:1" ht="12.75" x14ac:dyDescent="0.2">
      <c r="A58" s="5"/>
    </row>
    <row r="59" spans="1:1" ht="12.75" x14ac:dyDescent="0.2">
      <c r="A59" s="5"/>
    </row>
    <row r="60" spans="1:1" ht="12.75" x14ac:dyDescent="0.2">
      <c r="A60" s="5"/>
    </row>
    <row r="61" spans="1:1" ht="12.75" x14ac:dyDescent="0.2">
      <c r="A61" s="5"/>
    </row>
    <row r="62" spans="1:1" ht="12.75" x14ac:dyDescent="0.2">
      <c r="A62" s="5"/>
    </row>
    <row r="63" spans="1:1" ht="12.75" x14ac:dyDescent="0.2">
      <c r="A63" s="5"/>
    </row>
    <row r="64" spans="1:1" ht="12.75" x14ac:dyDescent="0.2">
      <c r="A64" s="5"/>
    </row>
    <row r="65" spans="1:1" ht="12.75" x14ac:dyDescent="0.2">
      <c r="A65" s="5"/>
    </row>
    <row r="66" spans="1:1" ht="12.75" x14ac:dyDescent="0.2">
      <c r="A66" s="5"/>
    </row>
    <row r="67" spans="1:1" ht="12.75" x14ac:dyDescent="0.2">
      <c r="A67" s="5"/>
    </row>
    <row r="68" spans="1:1" ht="12.75" x14ac:dyDescent="0.2">
      <c r="A68" s="5"/>
    </row>
    <row r="69" spans="1:1" ht="12.75" x14ac:dyDescent="0.2">
      <c r="A69" s="5"/>
    </row>
    <row r="70" spans="1:1" ht="12.75" x14ac:dyDescent="0.2">
      <c r="A70" s="5"/>
    </row>
    <row r="71" spans="1:1" ht="12.75" x14ac:dyDescent="0.2">
      <c r="A71" s="5"/>
    </row>
    <row r="72" spans="1:1" ht="12.75" x14ac:dyDescent="0.2">
      <c r="A72" s="5"/>
    </row>
    <row r="73" spans="1:1" ht="12.75" x14ac:dyDescent="0.2">
      <c r="A73" s="5"/>
    </row>
    <row r="74" spans="1:1" ht="12.75" x14ac:dyDescent="0.2">
      <c r="A74" s="5"/>
    </row>
    <row r="75" spans="1:1" ht="12.75" x14ac:dyDescent="0.2">
      <c r="A75" s="5"/>
    </row>
    <row r="76" spans="1:1" ht="12.75" x14ac:dyDescent="0.2">
      <c r="A76" s="5"/>
    </row>
    <row r="77" spans="1:1" ht="12.75" x14ac:dyDescent="0.2">
      <c r="A77" s="5"/>
    </row>
    <row r="78" spans="1:1" ht="12.75" x14ac:dyDescent="0.2">
      <c r="A78" s="5"/>
    </row>
    <row r="79" spans="1:1" ht="12.75" x14ac:dyDescent="0.2">
      <c r="A79" s="5"/>
    </row>
    <row r="80" spans="1:1" ht="12.75" x14ac:dyDescent="0.2">
      <c r="A80" s="5"/>
    </row>
    <row r="81" spans="1:1" ht="12.75" x14ac:dyDescent="0.2">
      <c r="A81" s="5"/>
    </row>
    <row r="82" spans="1:1" ht="12.75" x14ac:dyDescent="0.2">
      <c r="A82" s="5"/>
    </row>
    <row r="83" spans="1:1" ht="12.75" x14ac:dyDescent="0.2">
      <c r="A83" s="5"/>
    </row>
    <row r="84" spans="1:1" ht="12.75" x14ac:dyDescent="0.2">
      <c r="A84" s="5"/>
    </row>
    <row r="85" spans="1:1" ht="12.75" x14ac:dyDescent="0.2">
      <c r="A85" s="5"/>
    </row>
    <row r="86" spans="1:1" ht="12.75" x14ac:dyDescent="0.2">
      <c r="A86" s="5"/>
    </row>
    <row r="87" spans="1:1" ht="12.75" x14ac:dyDescent="0.2">
      <c r="A87" s="5"/>
    </row>
    <row r="88" spans="1:1" ht="12.75" x14ac:dyDescent="0.2">
      <c r="A88" s="5"/>
    </row>
    <row r="89" spans="1:1" ht="12.75" x14ac:dyDescent="0.2">
      <c r="A89" s="5"/>
    </row>
    <row r="90" spans="1:1" ht="12.75" x14ac:dyDescent="0.2">
      <c r="A90" s="5"/>
    </row>
    <row r="91" spans="1:1" ht="12.75" x14ac:dyDescent="0.2">
      <c r="A91" s="5"/>
    </row>
    <row r="92" spans="1:1" ht="12.75" x14ac:dyDescent="0.2">
      <c r="A92" s="5"/>
    </row>
    <row r="93" spans="1:1" ht="12.75" x14ac:dyDescent="0.2">
      <c r="A93" s="5"/>
    </row>
    <row r="94" spans="1:1" ht="12.75" x14ac:dyDescent="0.2">
      <c r="A94" s="5"/>
    </row>
    <row r="95" spans="1:1" ht="12.75" x14ac:dyDescent="0.2">
      <c r="A95" s="5"/>
    </row>
    <row r="96" spans="1:1" ht="12.75" x14ac:dyDescent="0.2">
      <c r="A96" s="5"/>
    </row>
    <row r="97" spans="1:1" ht="12.75" x14ac:dyDescent="0.2">
      <c r="A97" s="5"/>
    </row>
    <row r="98" spans="1:1" ht="12.75" x14ac:dyDescent="0.2">
      <c r="A98" s="5"/>
    </row>
    <row r="99" spans="1:1" ht="12.75" x14ac:dyDescent="0.2">
      <c r="A99" s="5"/>
    </row>
    <row r="100" spans="1:1" ht="12.75" x14ac:dyDescent="0.2">
      <c r="A100" s="5"/>
    </row>
    <row r="101" spans="1:1" ht="12.75" x14ac:dyDescent="0.2">
      <c r="A101" s="5"/>
    </row>
    <row r="102" spans="1:1" ht="12.75" x14ac:dyDescent="0.2">
      <c r="A102" s="5"/>
    </row>
    <row r="103" spans="1:1" ht="12.75" x14ac:dyDescent="0.2">
      <c r="A103" s="5"/>
    </row>
    <row r="104" spans="1:1" ht="12.75" x14ac:dyDescent="0.2">
      <c r="A104" s="5"/>
    </row>
    <row r="105" spans="1:1" ht="12.75" x14ac:dyDescent="0.2">
      <c r="A105" s="5"/>
    </row>
    <row r="106" spans="1:1" ht="12.75" x14ac:dyDescent="0.2">
      <c r="A106" s="5"/>
    </row>
    <row r="107" spans="1:1" ht="12.75" x14ac:dyDescent="0.2">
      <c r="A107" s="5"/>
    </row>
    <row r="108" spans="1:1" ht="12.75" x14ac:dyDescent="0.2">
      <c r="A108" s="5"/>
    </row>
    <row r="109" spans="1:1" ht="12.75" x14ac:dyDescent="0.2">
      <c r="A109" s="5"/>
    </row>
    <row r="110" spans="1:1" ht="12.75" x14ac:dyDescent="0.2">
      <c r="A110" s="5"/>
    </row>
    <row r="111" spans="1:1" ht="12.75" x14ac:dyDescent="0.2">
      <c r="A111" s="5"/>
    </row>
    <row r="112" spans="1:1" ht="12.75" x14ac:dyDescent="0.2">
      <c r="A112" s="5"/>
    </row>
    <row r="113" spans="1:1" ht="12.75" x14ac:dyDescent="0.2">
      <c r="A113" s="5"/>
    </row>
    <row r="114" spans="1:1" ht="12.75" x14ac:dyDescent="0.2">
      <c r="A114" s="5"/>
    </row>
    <row r="115" spans="1:1" ht="12.75" x14ac:dyDescent="0.2">
      <c r="A115" s="5"/>
    </row>
    <row r="116" spans="1:1" ht="12.75" x14ac:dyDescent="0.2">
      <c r="A116" s="5"/>
    </row>
    <row r="117" spans="1:1" ht="12.75" x14ac:dyDescent="0.2">
      <c r="A117" s="5"/>
    </row>
    <row r="118" spans="1:1" ht="12.75" x14ac:dyDescent="0.2">
      <c r="A118" s="5"/>
    </row>
    <row r="119" spans="1:1" ht="12.75" x14ac:dyDescent="0.2">
      <c r="A119" s="5"/>
    </row>
    <row r="120" spans="1:1" ht="12.75" x14ac:dyDescent="0.2">
      <c r="A120" s="5"/>
    </row>
    <row r="121" spans="1:1" ht="12.75" x14ac:dyDescent="0.2">
      <c r="A121" s="5"/>
    </row>
    <row r="122" spans="1:1" ht="12.75" x14ac:dyDescent="0.2">
      <c r="A122" s="5"/>
    </row>
    <row r="123" spans="1:1" ht="12.75" x14ac:dyDescent="0.2">
      <c r="A123" s="5"/>
    </row>
    <row r="124" spans="1:1" ht="12.75" x14ac:dyDescent="0.2">
      <c r="A124" s="5"/>
    </row>
    <row r="125" spans="1:1" ht="12.75" x14ac:dyDescent="0.2">
      <c r="A125" s="5"/>
    </row>
    <row r="126" spans="1:1" ht="12.75" x14ac:dyDescent="0.2">
      <c r="A126" s="5"/>
    </row>
    <row r="127" spans="1:1" ht="12.75" x14ac:dyDescent="0.2">
      <c r="A127" s="5"/>
    </row>
    <row r="128" spans="1:1" ht="12.75" x14ac:dyDescent="0.2">
      <c r="A128" s="5"/>
    </row>
    <row r="129" spans="1:1" ht="12.75" x14ac:dyDescent="0.2">
      <c r="A129" s="5"/>
    </row>
    <row r="130" spans="1:1" ht="12.75" x14ac:dyDescent="0.2">
      <c r="A130" s="5"/>
    </row>
    <row r="131" spans="1:1" ht="12.75" x14ac:dyDescent="0.2">
      <c r="A131" s="5"/>
    </row>
    <row r="132" spans="1:1" ht="12.75" x14ac:dyDescent="0.2">
      <c r="A132" s="5"/>
    </row>
    <row r="133" spans="1:1" ht="12.75" x14ac:dyDescent="0.2">
      <c r="A133" s="5"/>
    </row>
    <row r="134" spans="1:1" ht="12.75" x14ac:dyDescent="0.2">
      <c r="A134" s="5"/>
    </row>
    <row r="135" spans="1:1" ht="12.75" x14ac:dyDescent="0.2">
      <c r="A135" s="5"/>
    </row>
    <row r="136" spans="1:1" ht="12.75" x14ac:dyDescent="0.2">
      <c r="A136" s="5"/>
    </row>
    <row r="137" spans="1:1" ht="12.75" x14ac:dyDescent="0.2">
      <c r="A137" s="5"/>
    </row>
    <row r="138" spans="1:1" ht="12.75" x14ac:dyDescent="0.2">
      <c r="A138" s="5"/>
    </row>
    <row r="139" spans="1:1" ht="12.75" x14ac:dyDescent="0.2">
      <c r="A139" s="5"/>
    </row>
    <row r="140" spans="1:1" ht="12.75" x14ac:dyDescent="0.2">
      <c r="A140" s="5"/>
    </row>
    <row r="141" spans="1:1" ht="12.75" x14ac:dyDescent="0.2">
      <c r="A141" s="5"/>
    </row>
    <row r="142" spans="1:1" ht="12.75" x14ac:dyDescent="0.2">
      <c r="A142" s="5"/>
    </row>
    <row r="143" spans="1:1" ht="12.75" x14ac:dyDescent="0.2">
      <c r="A143" s="5"/>
    </row>
    <row r="144" spans="1:1" ht="12.75" x14ac:dyDescent="0.2">
      <c r="A144" s="5"/>
    </row>
    <row r="145" spans="1:1" ht="12.75" x14ac:dyDescent="0.2">
      <c r="A145" s="5"/>
    </row>
    <row r="146" spans="1:1" ht="12.75" x14ac:dyDescent="0.2">
      <c r="A146" s="5"/>
    </row>
    <row r="147" spans="1:1" ht="12.75" x14ac:dyDescent="0.2">
      <c r="A147" s="5"/>
    </row>
    <row r="148" spans="1:1" ht="12.75" x14ac:dyDescent="0.2">
      <c r="A148" s="5"/>
    </row>
    <row r="149" spans="1:1" ht="12.75" x14ac:dyDescent="0.2">
      <c r="A149" s="5"/>
    </row>
    <row r="150" spans="1:1" ht="12.75" x14ac:dyDescent="0.2">
      <c r="A150" s="5"/>
    </row>
    <row r="151" spans="1:1" ht="12.75" x14ac:dyDescent="0.2">
      <c r="A151" s="5"/>
    </row>
    <row r="152" spans="1:1" ht="12.75" x14ac:dyDescent="0.2">
      <c r="A152" s="5"/>
    </row>
    <row r="153" spans="1:1" ht="12.75" x14ac:dyDescent="0.2">
      <c r="A153" s="5"/>
    </row>
    <row r="154" spans="1:1" ht="12.75" x14ac:dyDescent="0.2">
      <c r="A154" s="5"/>
    </row>
    <row r="155" spans="1:1" ht="12.75" x14ac:dyDescent="0.2">
      <c r="A155" s="5"/>
    </row>
    <row r="156" spans="1:1" ht="12.75" x14ac:dyDescent="0.2">
      <c r="A156" s="5"/>
    </row>
    <row r="157" spans="1:1" ht="12.75" x14ac:dyDescent="0.2">
      <c r="A157" s="5"/>
    </row>
    <row r="158" spans="1:1" ht="12.75" x14ac:dyDescent="0.2">
      <c r="A158" s="5"/>
    </row>
    <row r="159" spans="1:1" ht="12.75" x14ac:dyDescent="0.2">
      <c r="A159" s="5"/>
    </row>
    <row r="160" spans="1:1" ht="12.75" x14ac:dyDescent="0.2">
      <c r="A160" s="5"/>
    </row>
    <row r="161" spans="1:1" ht="12.75" x14ac:dyDescent="0.2">
      <c r="A161" s="5"/>
    </row>
    <row r="162" spans="1:1" ht="12.75" x14ac:dyDescent="0.2">
      <c r="A162" s="5"/>
    </row>
    <row r="163" spans="1:1" ht="12.75" x14ac:dyDescent="0.2">
      <c r="A163" s="5"/>
    </row>
    <row r="164" spans="1:1" ht="12.75" x14ac:dyDescent="0.2">
      <c r="A164" s="5"/>
    </row>
    <row r="165" spans="1:1" ht="12.75" x14ac:dyDescent="0.2">
      <c r="A165" s="5"/>
    </row>
    <row r="166" spans="1:1" ht="12.75" x14ac:dyDescent="0.2">
      <c r="A166" s="5"/>
    </row>
    <row r="167" spans="1:1" ht="12.75" x14ac:dyDescent="0.2">
      <c r="A167" s="5"/>
    </row>
    <row r="168" spans="1:1" ht="12.75" x14ac:dyDescent="0.2">
      <c r="A168" s="5"/>
    </row>
    <row r="169" spans="1:1" ht="12.75" x14ac:dyDescent="0.2">
      <c r="A169" s="5"/>
    </row>
    <row r="170" spans="1:1" ht="12.75" x14ac:dyDescent="0.2">
      <c r="A170" s="5"/>
    </row>
    <row r="171" spans="1:1" ht="12.75" x14ac:dyDescent="0.2">
      <c r="A171" s="5"/>
    </row>
    <row r="172" spans="1:1" ht="12.75" x14ac:dyDescent="0.2">
      <c r="A172" s="5"/>
    </row>
    <row r="173" spans="1:1" ht="12.75" x14ac:dyDescent="0.2">
      <c r="A173" s="5"/>
    </row>
    <row r="174" spans="1:1" ht="12.75" x14ac:dyDescent="0.2">
      <c r="A174" s="5"/>
    </row>
    <row r="175" spans="1:1" ht="12.75" x14ac:dyDescent="0.2">
      <c r="A175" s="5"/>
    </row>
    <row r="176" spans="1:1" ht="12.75" x14ac:dyDescent="0.2">
      <c r="A176" s="5"/>
    </row>
    <row r="177" spans="1:1" ht="12.75" x14ac:dyDescent="0.2">
      <c r="A177" s="5"/>
    </row>
    <row r="178" spans="1:1" ht="12.75" x14ac:dyDescent="0.2">
      <c r="A178" s="5"/>
    </row>
    <row r="179" spans="1:1" ht="12.75" x14ac:dyDescent="0.2">
      <c r="A179" s="5"/>
    </row>
    <row r="180" spans="1:1" ht="12.75" x14ac:dyDescent="0.2">
      <c r="A180" s="5"/>
    </row>
    <row r="181" spans="1:1" ht="12.75" x14ac:dyDescent="0.2">
      <c r="A181" s="5"/>
    </row>
    <row r="182" spans="1:1" ht="12.75" x14ac:dyDescent="0.2">
      <c r="A182" s="5"/>
    </row>
    <row r="183" spans="1:1" ht="12.75" x14ac:dyDescent="0.2">
      <c r="A183" s="5"/>
    </row>
    <row r="184" spans="1:1" ht="12.75" x14ac:dyDescent="0.2">
      <c r="A184" s="5"/>
    </row>
    <row r="185" spans="1:1" ht="12.75" x14ac:dyDescent="0.2">
      <c r="A185" s="5"/>
    </row>
    <row r="186" spans="1:1" ht="12.75" x14ac:dyDescent="0.2">
      <c r="A186" s="5"/>
    </row>
    <row r="187" spans="1:1" ht="12.75" x14ac:dyDescent="0.2">
      <c r="A187" s="5"/>
    </row>
    <row r="188" spans="1:1" ht="12.75" x14ac:dyDescent="0.2">
      <c r="A188" s="5"/>
    </row>
    <row r="189" spans="1:1" ht="12.75" x14ac:dyDescent="0.2">
      <c r="A189" s="5"/>
    </row>
    <row r="190" spans="1:1" ht="12.75" x14ac:dyDescent="0.2">
      <c r="A190" s="5"/>
    </row>
    <row r="191" spans="1:1" ht="12.75" x14ac:dyDescent="0.2">
      <c r="A191" s="5"/>
    </row>
    <row r="192" spans="1:1" ht="12.75" x14ac:dyDescent="0.2">
      <c r="A192" s="5"/>
    </row>
    <row r="193" spans="1:1" ht="12.75" x14ac:dyDescent="0.2">
      <c r="A193" s="5"/>
    </row>
    <row r="194" spans="1:1" ht="12.75" x14ac:dyDescent="0.2">
      <c r="A194" s="5"/>
    </row>
    <row r="195" spans="1:1" ht="12.75" x14ac:dyDescent="0.2">
      <c r="A195" s="5"/>
    </row>
    <row r="196" spans="1:1" ht="12.75" x14ac:dyDescent="0.2">
      <c r="A196" s="5"/>
    </row>
    <row r="197" spans="1:1" ht="12.75" x14ac:dyDescent="0.2">
      <c r="A197" s="5"/>
    </row>
    <row r="198" spans="1:1" ht="12.75" x14ac:dyDescent="0.2">
      <c r="A198" s="5"/>
    </row>
    <row r="199" spans="1:1" ht="12.75" x14ac:dyDescent="0.2">
      <c r="A199" s="5"/>
    </row>
    <row r="200" spans="1:1" ht="12.75" x14ac:dyDescent="0.2">
      <c r="A200" s="5"/>
    </row>
    <row r="201" spans="1:1" ht="12.75" x14ac:dyDescent="0.2">
      <c r="A201" s="5"/>
    </row>
    <row r="202" spans="1:1" ht="12.75" x14ac:dyDescent="0.2">
      <c r="A202" s="5"/>
    </row>
    <row r="203" spans="1:1" ht="12.75" x14ac:dyDescent="0.2">
      <c r="A203" s="5"/>
    </row>
    <row r="204" spans="1:1" ht="12.75" x14ac:dyDescent="0.2">
      <c r="A204" s="5"/>
    </row>
    <row r="205" spans="1:1" ht="12.75" x14ac:dyDescent="0.2">
      <c r="A205" s="5"/>
    </row>
    <row r="206" spans="1:1" ht="12.75" x14ac:dyDescent="0.2">
      <c r="A206" s="5"/>
    </row>
    <row r="207" spans="1:1" ht="12.75" x14ac:dyDescent="0.2">
      <c r="A207" s="5"/>
    </row>
    <row r="208" spans="1:1" ht="12.75" x14ac:dyDescent="0.2">
      <c r="A208" s="5"/>
    </row>
    <row r="209" spans="1:1" ht="12.75" x14ac:dyDescent="0.2">
      <c r="A209" s="5"/>
    </row>
    <row r="210" spans="1:1" ht="12.75" x14ac:dyDescent="0.2">
      <c r="A210" s="5"/>
    </row>
    <row r="211" spans="1:1" ht="12.75" x14ac:dyDescent="0.2">
      <c r="A211" s="5"/>
    </row>
    <row r="212" spans="1:1" ht="12.75" x14ac:dyDescent="0.2">
      <c r="A212" s="5"/>
    </row>
    <row r="213" spans="1:1" ht="12.75" x14ac:dyDescent="0.2">
      <c r="A213" s="5"/>
    </row>
    <row r="214" spans="1:1" ht="12.75" x14ac:dyDescent="0.2">
      <c r="A214" s="5"/>
    </row>
    <row r="215" spans="1:1" ht="12.75" x14ac:dyDescent="0.2">
      <c r="A215" s="5"/>
    </row>
    <row r="216" spans="1:1" ht="12.75" x14ac:dyDescent="0.2">
      <c r="A216" s="5"/>
    </row>
    <row r="217" spans="1:1" ht="12.75" x14ac:dyDescent="0.2">
      <c r="A217" s="5"/>
    </row>
    <row r="218" spans="1:1" ht="12.75" x14ac:dyDescent="0.2">
      <c r="A218" s="5"/>
    </row>
    <row r="219" spans="1:1" ht="12.75" x14ac:dyDescent="0.2">
      <c r="A219" s="5"/>
    </row>
    <row r="220" spans="1:1" ht="12.75" x14ac:dyDescent="0.2">
      <c r="A220" s="5"/>
    </row>
    <row r="221" spans="1:1" ht="12.75" x14ac:dyDescent="0.2">
      <c r="A221" s="5"/>
    </row>
    <row r="222" spans="1:1" ht="12.75" x14ac:dyDescent="0.2">
      <c r="A222" s="5"/>
    </row>
    <row r="223" spans="1:1" ht="12.75" x14ac:dyDescent="0.2">
      <c r="A223" s="5"/>
    </row>
    <row r="224" spans="1:1" ht="12.75" x14ac:dyDescent="0.2">
      <c r="A224" s="5"/>
    </row>
    <row r="225" spans="1:1" ht="12.75" x14ac:dyDescent="0.2">
      <c r="A225" s="5"/>
    </row>
    <row r="226" spans="1:1" ht="12.75" x14ac:dyDescent="0.2">
      <c r="A226" s="5"/>
    </row>
    <row r="227" spans="1:1" ht="12.75" x14ac:dyDescent="0.2">
      <c r="A227" s="5"/>
    </row>
    <row r="228" spans="1:1" ht="12.75" x14ac:dyDescent="0.2">
      <c r="A228" s="5"/>
    </row>
    <row r="229" spans="1:1" ht="12.75" x14ac:dyDescent="0.2">
      <c r="A229" s="5"/>
    </row>
    <row r="230" spans="1:1" ht="12.75" x14ac:dyDescent="0.2">
      <c r="A230" s="5"/>
    </row>
    <row r="231" spans="1:1" ht="12.75" x14ac:dyDescent="0.2">
      <c r="A231" s="5"/>
    </row>
    <row r="232" spans="1:1" ht="12.75" x14ac:dyDescent="0.2">
      <c r="A232" s="5"/>
    </row>
    <row r="233" spans="1:1" ht="12.75" x14ac:dyDescent="0.2">
      <c r="A233" s="5"/>
    </row>
    <row r="234" spans="1:1" ht="12.75" x14ac:dyDescent="0.2">
      <c r="A234" s="5"/>
    </row>
    <row r="235" spans="1:1" ht="12.75" x14ac:dyDescent="0.2">
      <c r="A235" s="5"/>
    </row>
    <row r="236" spans="1:1" ht="12.75" x14ac:dyDescent="0.2">
      <c r="A236" s="5"/>
    </row>
    <row r="237" spans="1:1" ht="12.75" x14ac:dyDescent="0.2">
      <c r="A237" s="5"/>
    </row>
    <row r="238" spans="1:1" ht="12.75" x14ac:dyDescent="0.2">
      <c r="A238" s="5"/>
    </row>
    <row r="239" spans="1:1" ht="12.75" x14ac:dyDescent="0.2">
      <c r="A239" s="5"/>
    </row>
    <row r="240" spans="1:1" ht="12.75" x14ac:dyDescent="0.2">
      <c r="A240" s="5"/>
    </row>
    <row r="241" spans="1:1" ht="12.75" x14ac:dyDescent="0.2">
      <c r="A241" s="5"/>
    </row>
    <row r="242" spans="1:1" ht="12.75" x14ac:dyDescent="0.2">
      <c r="A242" s="5"/>
    </row>
    <row r="243" spans="1:1" ht="12.75" x14ac:dyDescent="0.2">
      <c r="A243" s="5"/>
    </row>
    <row r="244" spans="1:1" ht="12.75" x14ac:dyDescent="0.2">
      <c r="A244" s="5"/>
    </row>
    <row r="245" spans="1:1" ht="12.75" x14ac:dyDescent="0.2">
      <c r="A245" s="5"/>
    </row>
    <row r="246" spans="1:1" ht="12.75" x14ac:dyDescent="0.2">
      <c r="A246" s="5"/>
    </row>
    <row r="247" spans="1:1" ht="12.75" x14ac:dyDescent="0.2">
      <c r="A247" s="5"/>
    </row>
    <row r="248" spans="1:1" ht="12.75" x14ac:dyDescent="0.2">
      <c r="A248" s="5"/>
    </row>
    <row r="249" spans="1:1" ht="12.75" x14ac:dyDescent="0.2">
      <c r="A249" s="5"/>
    </row>
    <row r="250" spans="1:1" ht="12.75" x14ac:dyDescent="0.2">
      <c r="A250" s="5"/>
    </row>
    <row r="251" spans="1:1" ht="12.75" x14ac:dyDescent="0.2">
      <c r="A251" s="5"/>
    </row>
    <row r="252" spans="1:1" ht="12.75" x14ac:dyDescent="0.2">
      <c r="A252" s="5"/>
    </row>
    <row r="253" spans="1:1" ht="12.75" x14ac:dyDescent="0.2">
      <c r="A253" s="5"/>
    </row>
    <row r="254" spans="1:1" ht="12.75" x14ac:dyDescent="0.2">
      <c r="A254" s="5"/>
    </row>
    <row r="255" spans="1:1" ht="12.75" x14ac:dyDescent="0.2">
      <c r="A255" s="5"/>
    </row>
    <row r="256" spans="1:1" ht="12.75" x14ac:dyDescent="0.2">
      <c r="A256" s="5"/>
    </row>
    <row r="257" spans="1:1" ht="12.75" x14ac:dyDescent="0.2">
      <c r="A257" s="5"/>
    </row>
    <row r="258" spans="1:1" ht="12.75" x14ac:dyDescent="0.2">
      <c r="A258" s="5"/>
    </row>
    <row r="259" spans="1:1" ht="12.75" x14ac:dyDescent="0.2">
      <c r="A259" s="5"/>
    </row>
    <row r="260" spans="1:1" ht="12.75" x14ac:dyDescent="0.2">
      <c r="A260" s="5"/>
    </row>
    <row r="261" spans="1:1" ht="12.75" x14ac:dyDescent="0.2">
      <c r="A261" s="5"/>
    </row>
    <row r="262" spans="1:1" ht="12.75" x14ac:dyDescent="0.2">
      <c r="A262" s="5"/>
    </row>
    <row r="263" spans="1:1" ht="12.75" x14ac:dyDescent="0.2">
      <c r="A263" s="5"/>
    </row>
    <row r="264" spans="1:1" ht="12.75" x14ac:dyDescent="0.2">
      <c r="A264" s="5"/>
    </row>
    <row r="265" spans="1:1" ht="12.75" x14ac:dyDescent="0.2">
      <c r="A265" s="5"/>
    </row>
    <row r="266" spans="1:1" ht="12.75" x14ac:dyDescent="0.2">
      <c r="A266" s="5"/>
    </row>
    <row r="267" spans="1:1" ht="12.75" x14ac:dyDescent="0.2">
      <c r="A267" s="5"/>
    </row>
    <row r="268" spans="1:1" ht="12.75" x14ac:dyDescent="0.2">
      <c r="A268" s="5"/>
    </row>
    <row r="269" spans="1:1" ht="12.75" x14ac:dyDescent="0.2">
      <c r="A269" s="5"/>
    </row>
    <row r="270" spans="1:1" ht="12.75" x14ac:dyDescent="0.2">
      <c r="A270" s="5"/>
    </row>
    <row r="271" spans="1:1" ht="12.75" x14ac:dyDescent="0.2">
      <c r="A271" s="5"/>
    </row>
    <row r="272" spans="1:1" ht="12.75" x14ac:dyDescent="0.2">
      <c r="A272" s="5"/>
    </row>
    <row r="273" spans="1:1" ht="12.75" x14ac:dyDescent="0.2">
      <c r="A273" s="5"/>
    </row>
    <row r="274" spans="1:1" ht="12.75" x14ac:dyDescent="0.2">
      <c r="A274" s="5"/>
    </row>
    <row r="275" spans="1:1" ht="12.75" x14ac:dyDescent="0.2">
      <c r="A275" s="5"/>
    </row>
    <row r="276" spans="1:1" ht="12.75" x14ac:dyDescent="0.2">
      <c r="A276" s="5"/>
    </row>
    <row r="277" spans="1:1" ht="12.75" x14ac:dyDescent="0.2">
      <c r="A277" s="5"/>
    </row>
    <row r="278" spans="1:1" ht="12.75" x14ac:dyDescent="0.2">
      <c r="A278" s="5"/>
    </row>
    <row r="279" spans="1:1" ht="12.75" x14ac:dyDescent="0.2">
      <c r="A279" s="5"/>
    </row>
    <row r="280" spans="1:1" ht="12.75" x14ac:dyDescent="0.2">
      <c r="A280" s="5"/>
    </row>
    <row r="281" spans="1:1" ht="12.75" x14ac:dyDescent="0.2">
      <c r="A281" s="5"/>
    </row>
    <row r="282" spans="1:1" ht="12.75" x14ac:dyDescent="0.2">
      <c r="A282" s="5"/>
    </row>
    <row r="283" spans="1:1" ht="12.75" x14ac:dyDescent="0.2">
      <c r="A283" s="5"/>
    </row>
    <row r="284" spans="1:1" ht="12.75" x14ac:dyDescent="0.2">
      <c r="A284" s="5"/>
    </row>
    <row r="285" spans="1:1" ht="12.75" x14ac:dyDescent="0.2">
      <c r="A285" s="5"/>
    </row>
    <row r="286" spans="1:1" ht="12.75" x14ac:dyDescent="0.2">
      <c r="A286" s="5"/>
    </row>
    <row r="287" spans="1:1" ht="12.75" x14ac:dyDescent="0.2">
      <c r="A287" s="5"/>
    </row>
    <row r="288" spans="1:1" ht="12.75" x14ac:dyDescent="0.2">
      <c r="A288" s="5"/>
    </row>
    <row r="289" spans="1:1" ht="12.75" x14ac:dyDescent="0.2">
      <c r="A289" s="5"/>
    </row>
    <row r="290" spans="1:1" ht="12.75" x14ac:dyDescent="0.2">
      <c r="A290" s="5"/>
    </row>
    <row r="291" spans="1:1" ht="12.75" x14ac:dyDescent="0.2">
      <c r="A291" s="5"/>
    </row>
    <row r="292" spans="1:1" ht="12.75" x14ac:dyDescent="0.2">
      <c r="A292" s="5"/>
    </row>
    <row r="293" spans="1:1" ht="12.75" x14ac:dyDescent="0.2">
      <c r="A293" s="5"/>
    </row>
    <row r="294" spans="1:1" ht="12.75" x14ac:dyDescent="0.2">
      <c r="A294" s="5"/>
    </row>
    <row r="295" spans="1:1" ht="12.75" x14ac:dyDescent="0.2">
      <c r="A295" s="5"/>
    </row>
    <row r="296" spans="1:1" ht="12.75" x14ac:dyDescent="0.2">
      <c r="A296" s="5"/>
    </row>
    <row r="297" spans="1:1" ht="12.75" x14ac:dyDescent="0.2">
      <c r="A297" s="5"/>
    </row>
    <row r="298" spans="1:1" ht="12.75" x14ac:dyDescent="0.2">
      <c r="A298" s="5"/>
    </row>
    <row r="299" spans="1:1" ht="12.75" x14ac:dyDescent="0.2">
      <c r="A299" s="5"/>
    </row>
    <row r="300" spans="1:1" ht="12.75" x14ac:dyDescent="0.2">
      <c r="A300" s="5"/>
    </row>
    <row r="301" spans="1:1" ht="12.75" x14ac:dyDescent="0.2">
      <c r="A301" s="5"/>
    </row>
    <row r="302" spans="1:1" ht="12.75" x14ac:dyDescent="0.2">
      <c r="A302" s="5"/>
    </row>
    <row r="303" spans="1:1" ht="12.75" x14ac:dyDescent="0.2">
      <c r="A303" s="5"/>
    </row>
    <row r="304" spans="1:1" ht="12.75" x14ac:dyDescent="0.2">
      <c r="A304" s="5"/>
    </row>
    <row r="305" spans="1:1" ht="12.75" x14ac:dyDescent="0.2">
      <c r="A305" s="5"/>
    </row>
    <row r="306" spans="1:1" ht="12.75" x14ac:dyDescent="0.2">
      <c r="A306" s="5"/>
    </row>
    <row r="307" spans="1:1" ht="12.75" x14ac:dyDescent="0.2">
      <c r="A307" s="5"/>
    </row>
    <row r="308" spans="1:1" ht="12.75" x14ac:dyDescent="0.2">
      <c r="A308" s="5"/>
    </row>
    <row r="309" spans="1:1" ht="12.75" x14ac:dyDescent="0.2">
      <c r="A309" s="5"/>
    </row>
    <row r="310" spans="1:1" ht="12.75" x14ac:dyDescent="0.2">
      <c r="A310" s="5"/>
    </row>
    <row r="311" spans="1:1" ht="12.75" x14ac:dyDescent="0.2">
      <c r="A311" s="5"/>
    </row>
    <row r="312" spans="1:1" ht="12.75" x14ac:dyDescent="0.2">
      <c r="A312" s="5"/>
    </row>
    <row r="313" spans="1:1" ht="12.75" x14ac:dyDescent="0.2">
      <c r="A313" s="5"/>
    </row>
    <row r="314" spans="1:1" ht="12.75" x14ac:dyDescent="0.2">
      <c r="A314" s="5"/>
    </row>
    <row r="315" spans="1:1" ht="12.75" x14ac:dyDescent="0.2">
      <c r="A315" s="5"/>
    </row>
    <row r="316" spans="1:1" ht="12.75" x14ac:dyDescent="0.2">
      <c r="A316" s="5"/>
    </row>
    <row r="317" spans="1:1" ht="12.75" x14ac:dyDescent="0.2">
      <c r="A317" s="5"/>
    </row>
    <row r="318" spans="1:1" ht="12.75" x14ac:dyDescent="0.2">
      <c r="A318" s="5"/>
    </row>
    <row r="319" spans="1:1" ht="12.75" x14ac:dyDescent="0.2">
      <c r="A319" s="5"/>
    </row>
    <row r="320" spans="1:1" ht="12.75" x14ac:dyDescent="0.2">
      <c r="A320" s="5"/>
    </row>
    <row r="321" spans="1:1" ht="12.75" x14ac:dyDescent="0.2">
      <c r="A321" s="5"/>
    </row>
    <row r="322" spans="1:1" ht="12.75" x14ac:dyDescent="0.2">
      <c r="A322" s="5"/>
    </row>
    <row r="323" spans="1:1" ht="12.75" x14ac:dyDescent="0.2">
      <c r="A323" s="5"/>
    </row>
    <row r="324" spans="1:1" ht="12.75" x14ac:dyDescent="0.2">
      <c r="A324" s="5"/>
    </row>
    <row r="325" spans="1:1" ht="12.75" x14ac:dyDescent="0.2">
      <c r="A325" s="5"/>
    </row>
    <row r="326" spans="1:1" ht="12.75" x14ac:dyDescent="0.2">
      <c r="A326" s="5"/>
    </row>
    <row r="327" spans="1:1" ht="12.75" x14ac:dyDescent="0.2">
      <c r="A327" s="5"/>
    </row>
    <row r="328" spans="1:1" ht="12.75" x14ac:dyDescent="0.2">
      <c r="A328" s="5"/>
    </row>
    <row r="329" spans="1:1" ht="12.75" x14ac:dyDescent="0.2">
      <c r="A329" s="5"/>
    </row>
    <row r="330" spans="1:1" ht="12.75" x14ac:dyDescent="0.2">
      <c r="A330" s="5"/>
    </row>
    <row r="331" spans="1:1" ht="12.75" x14ac:dyDescent="0.2">
      <c r="A331" s="5"/>
    </row>
    <row r="332" spans="1:1" ht="12.75" x14ac:dyDescent="0.2">
      <c r="A332" s="5"/>
    </row>
    <row r="333" spans="1:1" ht="12.75" x14ac:dyDescent="0.2">
      <c r="A333" s="5"/>
    </row>
    <row r="334" spans="1:1" ht="12.75" x14ac:dyDescent="0.2">
      <c r="A334" s="5"/>
    </row>
    <row r="335" spans="1:1" ht="12.75" x14ac:dyDescent="0.2">
      <c r="A335" s="5"/>
    </row>
    <row r="336" spans="1:1" ht="12.75" x14ac:dyDescent="0.2">
      <c r="A336" s="5"/>
    </row>
    <row r="337" spans="1:1" ht="12.75" x14ac:dyDescent="0.2">
      <c r="A337" s="5"/>
    </row>
    <row r="338" spans="1:1" ht="12.75" x14ac:dyDescent="0.2">
      <c r="A338" s="5"/>
    </row>
    <row r="339" spans="1:1" ht="12.75" x14ac:dyDescent="0.2">
      <c r="A339" s="5"/>
    </row>
    <row r="340" spans="1:1" ht="12.75" x14ac:dyDescent="0.2">
      <c r="A340" s="5"/>
    </row>
    <row r="341" spans="1:1" ht="12.75" x14ac:dyDescent="0.2">
      <c r="A341" s="5"/>
    </row>
    <row r="342" spans="1:1" ht="12.75" x14ac:dyDescent="0.2">
      <c r="A342" s="5"/>
    </row>
    <row r="343" spans="1:1" ht="12.75" x14ac:dyDescent="0.2">
      <c r="A343" s="5"/>
    </row>
    <row r="344" spans="1:1" ht="12.75" x14ac:dyDescent="0.2">
      <c r="A344" s="5"/>
    </row>
    <row r="345" spans="1:1" ht="12.75" x14ac:dyDescent="0.2">
      <c r="A345" s="5"/>
    </row>
    <row r="346" spans="1:1" ht="12.75" x14ac:dyDescent="0.2">
      <c r="A346" s="5"/>
    </row>
    <row r="347" spans="1:1" ht="12.75" x14ac:dyDescent="0.2">
      <c r="A347" s="5"/>
    </row>
    <row r="348" spans="1:1" ht="12.75" x14ac:dyDescent="0.2">
      <c r="A348" s="5"/>
    </row>
    <row r="349" spans="1:1" ht="12.75" x14ac:dyDescent="0.2">
      <c r="A349" s="5"/>
    </row>
    <row r="350" spans="1:1" ht="12.75" x14ac:dyDescent="0.2">
      <c r="A350" s="5"/>
    </row>
    <row r="351" spans="1:1" ht="12.75" x14ac:dyDescent="0.2">
      <c r="A351" s="5"/>
    </row>
    <row r="352" spans="1:1" ht="12.75" x14ac:dyDescent="0.2">
      <c r="A352" s="5"/>
    </row>
    <row r="353" spans="1:1" ht="12.75" x14ac:dyDescent="0.2">
      <c r="A353" s="5"/>
    </row>
    <row r="354" spans="1:1" ht="12.75" x14ac:dyDescent="0.2">
      <c r="A354" s="5"/>
    </row>
    <row r="355" spans="1:1" ht="12.75" x14ac:dyDescent="0.2">
      <c r="A355" s="5"/>
    </row>
    <row r="356" spans="1:1" ht="12.75" x14ac:dyDescent="0.2">
      <c r="A356" s="5"/>
    </row>
    <row r="357" spans="1:1" ht="12.75" x14ac:dyDescent="0.2">
      <c r="A357" s="5"/>
    </row>
    <row r="358" spans="1:1" ht="12.75" x14ac:dyDescent="0.2">
      <c r="A358" s="5"/>
    </row>
    <row r="359" spans="1:1" ht="12.75" x14ac:dyDescent="0.2">
      <c r="A359" s="5"/>
    </row>
    <row r="360" spans="1:1" ht="12.75" x14ac:dyDescent="0.2">
      <c r="A360" s="5"/>
    </row>
    <row r="361" spans="1:1" ht="12.75" x14ac:dyDescent="0.2">
      <c r="A361" s="5"/>
    </row>
    <row r="362" spans="1:1" ht="12.75" x14ac:dyDescent="0.2">
      <c r="A362" s="5"/>
    </row>
    <row r="363" spans="1:1" ht="12.75" x14ac:dyDescent="0.2">
      <c r="A363" s="5"/>
    </row>
    <row r="364" spans="1:1" ht="12.75" x14ac:dyDescent="0.2">
      <c r="A364" s="5"/>
    </row>
    <row r="365" spans="1:1" ht="12.75" x14ac:dyDescent="0.2">
      <c r="A365" s="5"/>
    </row>
    <row r="366" spans="1:1" ht="12.75" x14ac:dyDescent="0.2">
      <c r="A366" s="5"/>
    </row>
    <row r="367" spans="1:1" ht="12.75" x14ac:dyDescent="0.2">
      <c r="A367" s="5"/>
    </row>
    <row r="368" spans="1:1" ht="12.75" x14ac:dyDescent="0.2">
      <c r="A368" s="5"/>
    </row>
    <row r="369" spans="1:1" ht="12.75" x14ac:dyDescent="0.2">
      <c r="A369" s="5"/>
    </row>
    <row r="370" spans="1:1" ht="12.75" x14ac:dyDescent="0.2">
      <c r="A370" s="5"/>
    </row>
    <row r="371" spans="1:1" ht="12.75" x14ac:dyDescent="0.2">
      <c r="A371" s="5"/>
    </row>
    <row r="372" spans="1:1" ht="12.75" x14ac:dyDescent="0.2">
      <c r="A372" s="5"/>
    </row>
    <row r="373" spans="1:1" ht="12.75" x14ac:dyDescent="0.2">
      <c r="A373" s="5"/>
    </row>
    <row r="374" spans="1:1" ht="12.75" x14ac:dyDescent="0.2">
      <c r="A374" s="5"/>
    </row>
    <row r="375" spans="1:1" ht="12.75" x14ac:dyDescent="0.2">
      <c r="A375" s="5"/>
    </row>
    <row r="376" spans="1:1" ht="12.75" x14ac:dyDescent="0.2">
      <c r="A376" s="5"/>
    </row>
    <row r="377" spans="1:1" ht="12.75" x14ac:dyDescent="0.2">
      <c r="A377" s="5"/>
    </row>
    <row r="378" spans="1:1" ht="12.75" x14ac:dyDescent="0.2">
      <c r="A378" s="5"/>
    </row>
    <row r="379" spans="1:1" ht="12.75" x14ac:dyDescent="0.2">
      <c r="A379" s="5"/>
    </row>
    <row r="380" spans="1:1" ht="12.75" x14ac:dyDescent="0.2">
      <c r="A380" s="5"/>
    </row>
    <row r="381" spans="1:1" ht="12.75" x14ac:dyDescent="0.2">
      <c r="A381" s="5"/>
    </row>
    <row r="382" spans="1:1" ht="12.75" x14ac:dyDescent="0.2">
      <c r="A382" s="5"/>
    </row>
    <row r="383" spans="1:1" ht="12.75" x14ac:dyDescent="0.2">
      <c r="A383" s="5"/>
    </row>
    <row r="384" spans="1:1" ht="12.75" x14ac:dyDescent="0.2">
      <c r="A384" s="5"/>
    </row>
    <row r="385" spans="1:1" ht="12.75" x14ac:dyDescent="0.2">
      <c r="A385" s="5"/>
    </row>
    <row r="386" spans="1:1" ht="12.75" x14ac:dyDescent="0.2">
      <c r="A386" s="5"/>
    </row>
    <row r="387" spans="1:1" ht="12.75" x14ac:dyDescent="0.2">
      <c r="A387" s="5"/>
    </row>
    <row r="388" spans="1:1" ht="12.75" x14ac:dyDescent="0.2">
      <c r="A388" s="5"/>
    </row>
    <row r="389" spans="1:1" ht="12.75" x14ac:dyDescent="0.2">
      <c r="A389" s="5"/>
    </row>
    <row r="390" spans="1:1" ht="12.75" x14ac:dyDescent="0.2">
      <c r="A390" s="5"/>
    </row>
    <row r="391" spans="1:1" ht="12.75" x14ac:dyDescent="0.2">
      <c r="A391" s="5"/>
    </row>
    <row r="392" spans="1:1" ht="12.75" x14ac:dyDescent="0.2">
      <c r="A392" s="5"/>
    </row>
    <row r="393" spans="1:1" ht="12.75" x14ac:dyDescent="0.2">
      <c r="A393" s="5"/>
    </row>
    <row r="394" spans="1:1" ht="12.75" x14ac:dyDescent="0.2">
      <c r="A394" s="5"/>
    </row>
    <row r="395" spans="1:1" ht="12.75" x14ac:dyDescent="0.2">
      <c r="A395" s="5"/>
    </row>
    <row r="396" spans="1:1" ht="12.75" x14ac:dyDescent="0.2">
      <c r="A396" s="5"/>
    </row>
    <row r="397" spans="1:1" ht="12.75" x14ac:dyDescent="0.2">
      <c r="A397" s="5"/>
    </row>
    <row r="398" spans="1:1" ht="12.75" x14ac:dyDescent="0.2">
      <c r="A398" s="5"/>
    </row>
    <row r="399" spans="1:1" ht="12.75" x14ac:dyDescent="0.2">
      <c r="A399" s="5"/>
    </row>
    <row r="400" spans="1:1" ht="12.75" x14ac:dyDescent="0.2">
      <c r="A400" s="5"/>
    </row>
    <row r="401" spans="1:1" ht="12.75" x14ac:dyDescent="0.2">
      <c r="A401" s="5"/>
    </row>
    <row r="402" spans="1:1" ht="12.75" x14ac:dyDescent="0.2">
      <c r="A402" s="5"/>
    </row>
    <row r="403" spans="1:1" ht="12.75" x14ac:dyDescent="0.2">
      <c r="A403" s="5"/>
    </row>
    <row r="404" spans="1:1" ht="12.75" x14ac:dyDescent="0.2">
      <c r="A404" s="5"/>
    </row>
    <row r="405" spans="1:1" ht="12.75" x14ac:dyDescent="0.2">
      <c r="A405" s="5"/>
    </row>
    <row r="406" spans="1:1" ht="12.75" x14ac:dyDescent="0.2">
      <c r="A406" s="5"/>
    </row>
    <row r="407" spans="1:1" ht="12.75" x14ac:dyDescent="0.2">
      <c r="A407" s="5"/>
    </row>
    <row r="408" spans="1:1" ht="12.75" x14ac:dyDescent="0.2">
      <c r="A408" s="5"/>
    </row>
    <row r="409" spans="1:1" ht="12.75" x14ac:dyDescent="0.2">
      <c r="A409" s="5"/>
    </row>
    <row r="410" spans="1:1" ht="12.75" x14ac:dyDescent="0.2">
      <c r="A410" s="5"/>
    </row>
    <row r="411" spans="1:1" ht="12.75" x14ac:dyDescent="0.2">
      <c r="A411" s="5"/>
    </row>
    <row r="412" spans="1:1" ht="12.75" x14ac:dyDescent="0.2">
      <c r="A412" s="5"/>
    </row>
    <row r="413" spans="1:1" ht="12.75" x14ac:dyDescent="0.2">
      <c r="A413" s="5"/>
    </row>
    <row r="414" spans="1:1" ht="12.75" x14ac:dyDescent="0.2">
      <c r="A414" s="5"/>
    </row>
    <row r="415" spans="1:1" ht="12.75" x14ac:dyDescent="0.2">
      <c r="A415" s="5"/>
    </row>
    <row r="416" spans="1:1" ht="12.75" x14ac:dyDescent="0.2">
      <c r="A416" s="5"/>
    </row>
    <row r="417" spans="1:1" ht="12.75" x14ac:dyDescent="0.2">
      <c r="A417" s="5"/>
    </row>
    <row r="418" spans="1:1" ht="12.75" x14ac:dyDescent="0.2">
      <c r="A418" s="5"/>
    </row>
    <row r="419" spans="1:1" ht="12.75" x14ac:dyDescent="0.2">
      <c r="A419" s="5"/>
    </row>
    <row r="420" spans="1:1" ht="12.75" x14ac:dyDescent="0.2">
      <c r="A420" s="5"/>
    </row>
    <row r="421" spans="1:1" ht="12.75" x14ac:dyDescent="0.2">
      <c r="A421" s="5"/>
    </row>
    <row r="422" spans="1:1" ht="12.75" x14ac:dyDescent="0.2">
      <c r="A422" s="5"/>
    </row>
    <row r="423" spans="1:1" ht="12.75" x14ac:dyDescent="0.2">
      <c r="A423" s="5"/>
    </row>
    <row r="424" spans="1:1" ht="12.75" x14ac:dyDescent="0.2">
      <c r="A424" s="5"/>
    </row>
    <row r="425" spans="1:1" ht="12.75" x14ac:dyDescent="0.2">
      <c r="A425" s="5"/>
    </row>
    <row r="426" spans="1:1" ht="12.75" x14ac:dyDescent="0.2">
      <c r="A426" s="5"/>
    </row>
    <row r="427" spans="1:1" ht="12.75" x14ac:dyDescent="0.2">
      <c r="A427" s="5"/>
    </row>
    <row r="428" spans="1:1" ht="12.75" x14ac:dyDescent="0.2">
      <c r="A428" s="5"/>
    </row>
    <row r="429" spans="1:1" ht="12.75" x14ac:dyDescent="0.2">
      <c r="A429" s="5"/>
    </row>
    <row r="430" spans="1:1" ht="12.75" x14ac:dyDescent="0.2">
      <c r="A430" s="5"/>
    </row>
    <row r="431" spans="1:1" ht="12.75" x14ac:dyDescent="0.2">
      <c r="A431" s="5"/>
    </row>
    <row r="432" spans="1:1" ht="12.75" x14ac:dyDescent="0.2">
      <c r="A432" s="5"/>
    </row>
    <row r="433" spans="1:1" ht="12.75" x14ac:dyDescent="0.2">
      <c r="A433" s="5"/>
    </row>
    <row r="434" spans="1:1" ht="12.75" x14ac:dyDescent="0.2">
      <c r="A434" s="5"/>
    </row>
    <row r="435" spans="1:1" ht="12.75" x14ac:dyDescent="0.2">
      <c r="A435" s="5"/>
    </row>
    <row r="436" spans="1:1" ht="12.75" x14ac:dyDescent="0.2">
      <c r="A436" s="5"/>
    </row>
    <row r="437" spans="1:1" ht="12.75" x14ac:dyDescent="0.2">
      <c r="A437" s="5"/>
    </row>
    <row r="438" spans="1:1" ht="12.75" x14ac:dyDescent="0.2">
      <c r="A438" s="5"/>
    </row>
    <row r="439" spans="1:1" ht="12.75" x14ac:dyDescent="0.2">
      <c r="A439" s="5"/>
    </row>
    <row r="440" spans="1:1" ht="12.75" x14ac:dyDescent="0.2">
      <c r="A440" s="5"/>
    </row>
    <row r="441" spans="1:1" ht="12.75" x14ac:dyDescent="0.2">
      <c r="A441" s="5"/>
    </row>
    <row r="442" spans="1:1" ht="12.75" x14ac:dyDescent="0.2">
      <c r="A442" s="5"/>
    </row>
    <row r="443" spans="1:1" ht="12.75" x14ac:dyDescent="0.2">
      <c r="A443" s="5"/>
    </row>
    <row r="444" spans="1:1" ht="12.75" x14ac:dyDescent="0.2">
      <c r="A444" s="5"/>
    </row>
    <row r="445" spans="1:1" ht="12.75" x14ac:dyDescent="0.2">
      <c r="A445" s="5"/>
    </row>
    <row r="446" spans="1:1" ht="12.75" x14ac:dyDescent="0.2">
      <c r="A446" s="5"/>
    </row>
    <row r="447" spans="1:1" ht="12.75" x14ac:dyDescent="0.2">
      <c r="A447" s="5"/>
    </row>
    <row r="448" spans="1:1" ht="12.75" x14ac:dyDescent="0.2">
      <c r="A448" s="5"/>
    </row>
    <row r="449" spans="1:1" ht="12.75" x14ac:dyDescent="0.2">
      <c r="A449" s="5"/>
    </row>
    <row r="450" spans="1:1" ht="12.75" x14ac:dyDescent="0.2">
      <c r="A450" s="5"/>
    </row>
    <row r="451" spans="1:1" ht="12.75" x14ac:dyDescent="0.2">
      <c r="A451" s="5"/>
    </row>
    <row r="452" spans="1:1" ht="12.75" x14ac:dyDescent="0.2">
      <c r="A452" s="5"/>
    </row>
    <row r="453" spans="1:1" ht="12.75" x14ac:dyDescent="0.2">
      <c r="A453" s="5"/>
    </row>
    <row r="454" spans="1:1" ht="12.75" x14ac:dyDescent="0.2">
      <c r="A454" s="5"/>
    </row>
    <row r="455" spans="1:1" ht="12.75" x14ac:dyDescent="0.2">
      <c r="A455" s="5"/>
    </row>
    <row r="456" spans="1:1" ht="12.75" x14ac:dyDescent="0.2">
      <c r="A456" s="5"/>
    </row>
    <row r="457" spans="1:1" ht="12.75" x14ac:dyDescent="0.2">
      <c r="A457" s="5"/>
    </row>
    <row r="458" spans="1:1" ht="12.75" x14ac:dyDescent="0.2">
      <c r="A458" s="5"/>
    </row>
    <row r="459" spans="1:1" ht="12.75" x14ac:dyDescent="0.2">
      <c r="A459" s="5"/>
    </row>
    <row r="460" spans="1:1" ht="12.75" x14ac:dyDescent="0.2">
      <c r="A460" s="5"/>
    </row>
    <row r="461" spans="1:1" ht="12.75" x14ac:dyDescent="0.2">
      <c r="A461" s="5"/>
    </row>
    <row r="462" spans="1:1" ht="12.75" x14ac:dyDescent="0.2">
      <c r="A462" s="5"/>
    </row>
    <row r="463" spans="1:1" ht="12.75" x14ac:dyDescent="0.2">
      <c r="A463" s="5"/>
    </row>
    <row r="464" spans="1:1" ht="12.75" x14ac:dyDescent="0.2">
      <c r="A464" s="5"/>
    </row>
    <row r="465" spans="1:1" ht="12.75" x14ac:dyDescent="0.2">
      <c r="A465" s="5"/>
    </row>
    <row r="466" spans="1:1" ht="12.75" x14ac:dyDescent="0.2">
      <c r="A466" s="5"/>
    </row>
    <row r="467" spans="1:1" ht="12.75" x14ac:dyDescent="0.2">
      <c r="A467" s="5"/>
    </row>
    <row r="468" spans="1:1" ht="12.75" x14ac:dyDescent="0.2">
      <c r="A468" s="5"/>
    </row>
    <row r="469" spans="1:1" ht="12.75" x14ac:dyDescent="0.2">
      <c r="A469" s="5"/>
    </row>
    <row r="470" spans="1:1" ht="12.75" x14ac:dyDescent="0.2">
      <c r="A470" s="5"/>
    </row>
    <row r="471" spans="1:1" ht="12.75" x14ac:dyDescent="0.2">
      <c r="A471" s="5"/>
    </row>
    <row r="472" spans="1:1" ht="12.75" x14ac:dyDescent="0.2">
      <c r="A472" s="5"/>
    </row>
    <row r="473" spans="1:1" ht="12.75" x14ac:dyDescent="0.2">
      <c r="A473" s="5"/>
    </row>
    <row r="474" spans="1:1" ht="12.75" x14ac:dyDescent="0.2">
      <c r="A474" s="5"/>
    </row>
    <row r="475" spans="1:1" ht="12.75" x14ac:dyDescent="0.2">
      <c r="A475" s="5"/>
    </row>
    <row r="476" spans="1:1" ht="12.75" x14ac:dyDescent="0.2">
      <c r="A476" s="5"/>
    </row>
    <row r="477" spans="1:1" ht="12.75" x14ac:dyDescent="0.2">
      <c r="A477" s="5"/>
    </row>
    <row r="478" spans="1:1" ht="12.75" x14ac:dyDescent="0.2">
      <c r="A478" s="5"/>
    </row>
    <row r="479" spans="1:1" ht="12.75" x14ac:dyDescent="0.2">
      <c r="A479" s="5"/>
    </row>
    <row r="480" spans="1:1" ht="12.75" x14ac:dyDescent="0.2">
      <c r="A480" s="5"/>
    </row>
    <row r="481" spans="1:1" ht="12.75" x14ac:dyDescent="0.2">
      <c r="A481" s="5"/>
    </row>
    <row r="482" spans="1:1" ht="12.75" x14ac:dyDescent="0.2">
      <c r="A482" s="5"/>
    </row>
    <row r="483" spans="1:1" ht="12.75" x14ac:dyDescent="0.2">
      <c r="A483" s="5"/>
    </row>
    <row r="484" spans="1:1" ht="12.75" x14ac:dyDescent="0.2">
      <c r="A484" s="5"/>
    </row>
    <row r="485" spans="1:1" ht="12.75" x14ac:dyDescent="0.2">
      <c r="A485" s="5"/>
    </row>
    <row r="486" spans="1:1" ht="12.75" x14ac:dyDescent="0.2">
      <c r="A486" s="5"/>
    </row>
    <row r="487" spans="1:1" ht="12.75" x14ac:dyDescent="0.2">
      <c r="A487" s="5"/>
    </row>
    <row r="488" spans="1:1" ht="12.75" x14ac:dyDescent="0.2">
      <c r="A488" s="5"/>
    </row>
    <row r="489" spans="1:1" ht="12.75" x14ac:dyDescent="0.2">
      <c r="A489" s="5"/>
    </row>
    <row r="490" spans="1:1" ht="12.75" x14ac:dyDescent="0.2">
      <c r="A490" s="5"/>
    </row>
    <row r="491" spans="1:1" ht="12.75" x14ac:dyDescent="0.2">
      <c r="A491" s="5"/>
    </row>
    <row r="492" spans="1:1" ht="12.75" x14ac:dyDescent="0.2">
      <c r="A492" s="5"/>
    </row>
    <row r="493" spans="1:1" ht="12.75" x14ac:dyDescent="0.2">
      <c r="A493" s="5"/>
    </row>
    <row r="494" spans="1:1" ht="12.75" x14ac:dyDescent="0.2">
      <c r="A494" s="5"/>
    </row>
    <row r="495" spans="1:1" ht="12.75" x14ac:dyDescent="0.2">
      <c r="A495" s="5"/>
    </row>
    <row r="496" spans="1:1" ht="12.75" x14ac:dyDescent="0.2">
      <c r="A496" s="5"/>
    </row>
    <row r="497" spans="1:1" ht="12.75" x14ac:dyDescent="0.2">
      <c r="A497" s="5"/>
    </row>
    <row r="498" spans="1:1" ht="12.75" x14ac:dyDescent="0.2">
      <c r="A498" s="5"/>
    </row>
    <row r="499" spans="1:1" ht="12.75" x14ac:dyDescent="0.2">
      <c r="A499" s="5"/>
    </row>
    <row r="500" spans="1:1" ht="12.75" x14ac:dyDescent="0.2">
      <c r="A500" s="5"/>
    </row>
    <row r="501" spans="1:1" ht="12.75" x14ac:dyDescent="0.2">
      <c r="A501" s="5"/>
    </row>
    <row r="502" spans="1:1" ht="12.75" x14ac:dyDescent="0.2">
      <c r="A502" s="5"/>
    </row>
    <row r="503" spans="1:1" ht="12.75" x14ac:dyDescent="0.2">
      <c r="A503" s="5"/>
    </row>
    <row r="504" spans="1:1" ht="12.75" x14ac:dyDescent="0.2">
      <c r="A504" s="5"/>
    </row>
    <row r="505" spans="1:1" ht="12.75" x14ac:dyDescent="0.2">
      <c r="A505" s="5"/>
    </row>
    <row r="506" spans="1:1" ht="12.75" x14ac:dyDescent="0.2">
      <c r="A506" s="5"/>
    </row>
    <row r="507" spans="1:1" ht="12.75" x14ac:dyDescent="0.2">
      <c r="A507" s="5"/>
    </row>
    <row r="508" spans="1:1" ht="12.75" x14ac:dyDescent="0.2">
      <c r="A508" s="5"/>
    </row>
    <row r="509" spans="1:1" ht="12.75" x14ac:dyDescent="0.2">
      <c r="A509" s="5"/>
    </row>
    <row r="510" spans="1:1" ht="12.75" x14ac:dyDescent="0.2">
      <c r="A510" s="5"/>
    </row>
    <row r="511" spans="1:1" ht="12.75" x14ac:dyDescent="0.2">
      <c r="A511" s="5"/>
    </row>
    <row r="512" spans="1:1" ht="12.75" x14ac:dyDescent="0.2">
      <c r="A512" s="5"/>
    </row>
    <row r="513" spans="1:1" ht="12.75" x14ac:dyDescent="0.2">
      <c r="A513" s="5"/>
    </row>
    <row r="514" spans="1:1" ht="12.75" x14ac:dyDescent="0.2">
      <c r="A514" s="5"/>
    </row>
    <row r="515" spans="1:1" ht="12.75" x14ac:dyDescent="0.2">
      <c r="A515" s="5"/>
    </row>
    <row r="516" spans="1:1" ht="12.75" x14ac:dyDescent="0.2">
      <c r="A516" s="5"/>
    </row>
    <row r="517" spans="1:1" ht="12.75" x14ac:dyDescent="0.2">
      <c r="A517" s="5"/>
    </row>
    <row r="518" spans="1:1" ht="12.75" x14ac:dyDescent="0.2">
      <c r="A518" s="5"/>
    </row>
    <row r="519" spans="1:1" ht="12.75" x14ac:dyDescent="0.2">
      <c r="A519" s="5"/>
    </row>
    <row r="520" spans="1:1" ht="12.75" x14ac:dyDescent="0.2">
      <c r="A520" s="5"/>
    </row>
    <row r="521" spans="1:1" ht="12.75" x14ac:dyDescent="0.2">
      <c r="A521" s="5"/>
    </row>
    <row r="522" spans="1:1" ht="12.75" x14ac:dyDescent="0.2">
      <c r="A522" s="5"/>
    </row>
    <row r="523" spans="1:1" ht="12.75" x14ac:dyDescent="0.2">
      <c r="A523" s="5"/>
    </row>
    <row r="524" spans="1:1" ht="12.75" x14ac:dyDescent="0.2">
      <c r="A524" s="5"/>
    </row>
    <row r="525" spans="1:1" ht="12.75" x14ac:dyDescent="0.2">
      <c r="A525" s="5"/>
    </row>
    <row r="526" spans="1:1" ht="12.75" x14ac:dyDescent="0.2">
      <c r="A526" s="5"/>
    </row>
    <row r="527" spans="1:1" ht="12.75" x14ac:dyDescent="0.2">
      <c r="A527" s="5"/>
    </row>
    <row r="528" spans="1:1" ht="12.75" x14ac:dyDescent="0.2">
      <c r="A528" s="5"/>
    </row>
    <row r="529" spans="1:1" ht="12.75" x14ac:dyDescent="0.2">
      <c r="A529" s="5"/>
    </row>
    <row r="530" spans="1:1" ht="12.75" x14ac:dyDescent="0.2">
      <c r="A530" s="5"/>
    </row>
    <row r="531" spans="1:1" ht="12.75" x14ac:dyDescent="0.2">
      <c r="A531" s="5"/>
    </row>
    <row r="532" spans="1:1" ht="12.75" x14ac:dyDescent="0.2">
      <c r="A532" s="5"/>
    </row>
    <row r="533" spans="1:1" ht="12.75" x14ac:dyDescent="0.2">
      <c r="A533" s="5"/>
    </row>
    <row r="534" spans="1:1" ht="12.75" x14ac:dyDescent="0.2">
      <c r="A534" s="5"/>
    </row>
    <row r="535" spans="1:1" ht="12.75" x14ac:dyDescent="0.2">
      <c r="A535" s="5"/>
    </row>
    <row r="536" spans="1:1" ht="12.75" x14ac:dyDescent="0.2">
      <c r="A536" s="5"/>
    </row>
    <row r="537" spans="1:1" ht="12.75" x14ac:dyDescent="0.2">
      <c r="A537" s="5"/>
    </row>
    <row r="538" spans="1:1" ht="12.75" x14ac:dyDescent="0.2">
      <c r="A538" s="5"/>
    </row>
    <row r="539" spans="1:1" ht="12.75" x14ac:dyDescent="0.2">
      <c r="A539" s="5"/>
    </row>
    <row r="540" spans="1:1" ht="12.75" x14ac:dyDescent="0.2">
      <c r="A540" s="5"/>
    </row>
    <row r="541" spans="1:1" ht="12.75" x14ac:dyDescent="0.2">
      <c r="A541" s="5"/>
    </row>
    <row r="542" spans="1:1" ht="12.75" x14ac:dyDescent="0.2">
      <c r="A542" s="5"/>
    </row>
    <row r="543" spans="1:1" ht="12.75" x14ac:dyDescent="0.2">
      <c r="A543" s="5"/>
    </row>
    <row r="544" spans="1:1" ht="12.75" x14ac:dyDescent="0.2">
      <c r="A544" s="5"/>
    </row>
    <row r="545" spans="1:1" ht="12.75" x14ac:dyDescent="0.2">
      <c r="A545" s="5"/>
    </row>
    <row r="546" spans="1:1" ht="12.75" x14ac:dyDescent="0.2">
      <c r="A546" s="5"/>
    </row>
    <row r="547" spans="1:1" ht="12.75" x14ac:dyDescent="0.2">
      <c r="A547" s="5"/>
    </row>
    <row r="548" spans="1:1" ht="12.75" x14ac:dyDescent="0.2">
      <c r="A548" s="5"/>
    </row>
    <row r="549" spans="1:1" ht="12.75" x14ac:dyDescent="0.2">
      <c r="A549" s="5"/>
    </row>
    <row r="550" spans="1:1" ht="12.75" x14ac:dyDescent="0.2">
      <c r="A550" s="5"/>
    </row>
    <row r="551" spans="1:1" ht="12.75" x14ac:dyDescent="0.2">
      <c r="A551" s="5"/>
    </row>
    <row r="552" spans="1:1" ht="12.75" x14ac:dyDescent="0.2">
      <c r="A552" s="5"/>
    </row>
    <row r="553" spans="1:1" ht="12.75" x14ac:dyDescent="0.2">
      <c r="A553" s="5"/>
    </row>
    <row r="554" spans="1:1" ht="12.75" x14ac:dyDescent="0.2">
      <c r="A554" s="5"/>
    </row>
    <row r="555" spans="1:1" ht="12.75" x14ac:dyDescent="0.2">
      <c r="A555" s="5"/>
    </row>
    <row r="556" spans="1:1" ht="12.75" x14ac:dyDescent="0.2">
      <c r="A556" s="5"/>
    </row>
    <row r="557" spans="1:1" ht="12.75" x14ac:dyDescent="0.2">
      <c r="A557" s="5"/>
    </row>
    <row r="558" spans="1:1" ht="12.75" x14ac:dyDescent="0.2">
      <c r="A558" s="5"/>
    </row>
    <row r="559" spans="1:1" ht="12.75" x14ac:dyDescent="0.2">
      <c r="A559" s="5"/>
    </row>
    <row r="560" spans="1:1" ht="12.75" x14ac:dyDescent="0.2">
      <c r="A560" s="5"/>
    </row>
    <row r="561" spans="1:1" ht="12.75" x14ac:dyDescent="0.2">
      <c r="A561" s="5"/>
    </row>
    <row r="562" spans="1:1" ht="12.75" x14ac:dyDescent="0.2">
      <c r="A562" s="5"/>
    </row>
    <row r="563" spans="1:1" ht="12.75" x14ac:dyDescent="0.2">
      <c r="A563" s="5"/>
    </row>
    <row r="564" spans="1:1" ht="12.75" x14ac:dyDescent="0.2">
      <c r="A564" s="5"/>
    </row>
    <row r="565" spans="1:1" ht="12.75" x14ac:dyDescent="0.2">
      <c r="A565" s="5"/>
    </row>
    <row r="566" spans="1:1" ht="12.75" x14ac:dyDescent="0.2">
      <c r="A566" s="5"/>
    </row>
    <row r="567" spans="1:1" ht="12.75" x14ac:dyDescent="0.2">
      <c r="A567" s="5"/>
    </row>
    <row r="568" spans="1:1" ht="12.75" x14ac:dyDescent="0.2">
      <c r="A568" s="5"/>
    </row>
    <row r="569" spans="1:1" ht="12.75" x14ac:dyDescent="0.2">
      <c r="A569" s="5"/>
    </row>
    <row r="570" spans="1:1" ht="12.75" x14ac:dyDescent="0.2">
      <c r="A570" s="5"/>
    </row>
    <row r="571" spans="1:1" ht="12.75" x14ac:dyDescent="0.2">
      <c r="A571" s="5"/>
    </row>
    <row r="572" spans="1:1" ht="12.75" x14ac:dyDescent="0.2">
      <c r="A572" s="5"/>
    </row>
    <row r="573" spans="1:1" ht="12.75" x14ac:dyDescent="0.2">
      <c r="A573" s="5"/>
    </row>
    <row r="574" spans="1:1" ht="12.75" x14ac:dyDescent="0.2">
      <c r="A574" s="5"/>
    </row>
    <row r="575" spans="1:1" ht="12.75" x14ac:dyDescent="0.2">
      <c r="A575" s="5"/>
    </row>
    <row r="576" spans="1:1" ht="12.75" x14ac:dyDescent="0.2">
      <c r="A576" s="5"/>
    </row>
    <row r="577" spans="1:1" ht="12.75" x14ac:dyDescent="0.2">
      <c r="A577" s="5"/>
    </row>
    <row r="578" spans="1:1" ht="12.75" x14ac:dyDescent="0.2">
      <c r="A578" s="5"/>
    </row>
    <row r="579" spans="1:1" ht="12.75" x14ac:dyDescent="0.2">
      <c r="A579" s="5"/>
    </row>
    <row r="580" spans="1:1" ht="12.75" x14ac:dyDescent="0.2">
      <c r="A580" s="5"/>
    </row>
    <row r="581" spans="1:1" ht="12.75" x14ac:dyDescent="0.2">
      <c r="A581" s="5"/>
    </row>
    <row r="582" spans="1:1" ht="12.75" x14ac:dyDescent="0.2">
      <c r="A582" s="5"/>
    </row>
    <row r="583" spans="1:1" ht="12.75" x14ac:dyDescent="0.2">
      <c r="A583" s="5"/>
    </row>
    <row r="584" spans="1:1" ht="12.75" x14ac:dyDescent="0.2">
      <c r="A584" s="5"/>
    </row>
    <row r="585" spans="1:1" ht="12.75" x14ac:dyDescent="0.2">
      <c r="A585" s="5"/>
    </row>
    <row r="586" spans="1:1" ht="12.75" x14ac:dyDescent="0.2">
      <c r="A586" s="5"/>
    </row>
    <row r="587" spans="1:1" ht="12.75" x14ac:dyDescent="0.2">
      <c r="A587" s="5"/>
    </row>
    <row r="588" spans="1:1" ht="12.75" x14ac:dyDescent="0.2">
      <c r="A588" s="5"/>
    </row>
    <row r="589" spans="1:1" ht="12.75" x14ac:dyDescent="0.2">
      <c r="A589" s="5"/>
    </row>
    <row r="590" spans="1:1" ht="12.75" x14ac:dyDescent="0.2">
      <c r="A590" s="5"/>
    </row>
    <row r="591" spans="1:1" ht="12.75" x14ac:dyDescent="0.2">
      <c r="A591" s="5"/>
    </row>
    <row r="592" spans="1:1" ht="12.75" x14ac:dyDescent="0.2">
      <c r="A592" s="5"/>
    </row>
    <row r="593" spans="1:1" ht="12.75" x14ac:dyDescent="0.2">
      <c r="A593" s="5"/>
    </row>
    <row r="594" spans="1:1" ht="12.75" x14ac:dyDescent="0.2">
      <c r="A594" s="5"/>
    </row>
    <row r="595" spans="1:1" ht="12.75" x14ac:dyDescent="0.2">
      <c r="A595" s="5"/>
    </row>
    <row r="596" spans="1:1" ht="12.75" x14ac:dyDescent="0.2">
      <c r="A596" s="5"/>
    </row>
    <row r="597" spans="1:1" ht="12.75" x14ac:dyDescent="0.2">
      <c r="A597" s="5"/>
    </row>
    <row r="598" spans="1:1" ht="12.75" x14ac:dyDescent="0.2">
      <c r="A598" s="5"/>
    </row>
    <row r="599" spans="1:1" ht="12.75" x14ac:dyDescent="0.2">
      <c r="A599" s="5"/>
    </row>
    <row r="600" spans="1:1" ht="12.75" x14ac:dyDescent="0.2">
      <c r="A600" s="5"/>
    </row>
    <row r="601" spans="1:1" ht="12.75" x14ac:dyDescent="0.2">
      <c r="A601" s="5"/>
    </row>
    <row r="602" spans="1:1" ht="12.75" x14ac:dyDescent="0.2">
      <c r="A602" s="5"/>
    </row>
    <row r="603" spans="1:1" ht="12.75" x14ac:dyDescent="0.2">
      <c r="A603" s="5"/>
    </row>
    <row r="604" spans="1:1" ht="12.75" x14ac:dyDescent="0.2">
      <c r="A604" s="5"/>
    </row>
    <row r="605" spans="1:1" ht="12.75" x14ac:dyDescent="0.2">
      <c r="A605" s="5"/>
    </row>
    <row r="606" spans="1:1" ht="12.75" x14ac:dyDescent="0.2">
      <c r="A606" s="5"/>
    </row>
    <row r="607" spans="1:1" ht="12.75" x14ac:dyDescent="0.2">
      <c r="A607" s="5"/>
    </row>
    <row r="608" spans="1:1" ht="12.75" x14ac:dyDescent="0.2">
      <c r="A608" s="5"/>
    </row>
    <row r="609" spans="1:1" ht="12.75" x14ac:dyDescent="0.2">
      <c r="A609" s="5"/>
    </row>
    <row r="610" spans="1:1" ht="12.75" x14ac:dyDescent="0.2">
      <c r="A610" s="5"/>
    </row>
    <row r="611" spans="1:1" ht="12.75" x14ac:dyDescent="0.2">
      <c r="A611" s="5"/>
    </row>
    <row r="612" spans="1:1" ht="12.75" x14ac:dyDescent="0.2">
      <c r="A612" s="5"/>
    </row>
    <row r="613" spans="1:1" ht="12.75" x14ac:dyDescent="0.2">
      <c r="A613" s="5"/>
    </row>
    <row r="614" spans="1:1" ht="12.75" x14ac:dyDescent="0.2">
      <c r="A614" s="5"/>
    </row>
    <row r="615" spans="1:1" ht="12.75" x14ac:dyDescent="0.2">
      <c r="A615" s="5"/>
    </row>
    <row r="616" spans="1:1" ht="12.75" x14ac:dyDescent="0.2">
      <c r="A616" s="5"/>
    </row>
    <row r="617" spans="1:1" ht="12.75" x14ac:dyDescent="0.2">
      <c r="A617" s="5"/>
    </row>
    <row r="618" spans="1:1" ht="12.75" x14ac:dyDescent="0.2">
      <c r="A618" s="5"/>
    </row>
    <row r="619" spans="1:1" ht="12.75" x14ac:dyDescent="0.2">
      <c r="A619" s="5"/>
    </row>
    <row r="620" spans="1:1" ht="12.75" x14ac:dyDescent="0.2">
      <c r="A620" s="5"/>
    </row>
    <row r="621" spans="1:1" ht="12.75" x14ac:dyDescent="0.2">
      <c r="A621" s="5"/>
    </row>
    <row r="622" spans="1:1" ht="12.75" x14ac:dyDescent="0.2">
      <c r="A622" s="5"/>
    </row>
    <row r="623" spans="1:1" ht="12.75" x14ac:dyDescent="0.2">
      <c r="A623" s="5"/>
    </row>
    <row r="624" spans="1:1" ht="12.75" x14ac:dyDescent="0.2">
      <c r="A624" s="5"/>
    </row>
    <row r="625" spans="1:1" ht="12.75" x14ac:dyDescent="0.2">
      <c r="A625" s="5"/>
    </row>
    <row r="626" spans="1:1" ht="12.75" x14ac:dyDescent="0.2">
      <c r="A626" s="5"/>
    </row>
    <row r="627" spans="1:1" ht="12.75" x14ac:dyDescent="0.2">
      <c r="A627" s="5"/>
    </row>
    <row r="628" spans="1:1" ht="12.75" x14ac:dyDescent="0.2">
      <c r="A628" s="5"/>
    </row>
    <row r="629" spans="1:1" ht="12.75" x14ac:dyDescent="0.2">
      <c r="A629" s="5"/>
    </row>
    <row r="630" spans="1:1" ht="12.75" x14ac:dyDescent="0.2">
      <c r="A630" s="5"/>
    </row>
    <row r="631" spans="1:1" ht="12.75" x14ac:dyDescent="0.2">
      <c r="A631" s="5"/>
    </row>
    <row r="632" spans="1:1" ht="12.75" x14ac:dyDescent="0.2">
      <c r="A632" s="5"/>
    </row>
    <row r="633" spans="1:1" ht="12.75" x14ac:dyDescent="0.2">
      <c r="A633" s="5"/>
    </row>
    <row r="634" spans="1:1" ht="12.75" x14ac:dyDescent="0.2">
      <c r="A634" s="5"/>
    </row>
    <row r="635" spans="1:1" ht="12.75" x14ac:dyDescent="0.2">
      <c r="A635" s="5"/>
    </row>
    <row r="636" spans="1:1" ht="12.75" x14ac:dyDescent="0.2">
      <c r="A636" s="5"/>
    </row>
    <row r="637" spans="1:1" ht="12.75" x14ac:dyDescent="0.2">
      <c r="A637" s="5"/>
    </row>
    <row r="638" spans="1:1" ht="12.75" x14ac:dyDescent="0.2">
      <c r="A638" s="5"/>
    </row>
    <row r="639" spans="1:1" ht="12.75" x14ac:dyDescent="0.2">
      <c r="A639" s="5"/>
    </row>
    <row r="640" spans="1:1" ht="12.75" x14ac:dyDescent="0.2">
      <c r="A640" s="5"/>
    </row>
    <row r="641" spans="1:1" ht="12.75" x14ac:dyDescent="0.2">
      <c r="A641" s="5"/>
    </row>
    <row r="642" spans="1:1" ht="12.75" x14ac:dyDescent="0.2">
      <c r="A642" s="5"/>
    </row>
    <row r="643" spans="1:1" ht="12.75" x14ac:dyDescent="0.2">
      <c r="A643" s="5"/>
    </row>
    <row r="644" spans="1:1" ht="12.75" x14ac:dyDescent="0.2">
      <c r="A644" s="5"/>
    </row>
    <row r="645" spans="1:1" ht="12.75" x14ac:dyDescent="0.2">
      <c r="A645" s="5"/>
    </row>
    <row r="646" spans="1:1" ht="12.75" x14ac:dyDescent="0.2">
      <c r="A646" s="5"/>
    </row>
    <row r="647" spans="1:1" ht="12.75" x14ac:dyDescent="0.2">
      <c r="A647" s="5"/>
    </row>
    <row r="648" spans="1:1" ht="12.75" x14ac:dyDescent="0.2">
      <c r="A648" s="5"/>
    </row>
    <row r="649" spans="1:1" ht="12.75" x14ac:dyDescent="0.2">
      <c r="A649" s="5"/>
    </row>
    <row r="650" spans="1:1" ht="12.75" x14ac:dyDescent="0.2">
      <c r="A650" s="5"/>
    </row>
    <row r="651" spans="1:1" ht="12.75" x14ac:dyDescent="0.2">
      <c r="A651" s="5"/>
    </row>
    <row r="652" spans="1:1" ht="12.75" x14ac:dyDescent="0.2">
      <c r="A652" s="5"/>
    </row>
    <row r="653" spans="1:1" ht="12.75" x14ac:dyDescent="0.2">
      <c r="A653" s="5"/>
    </row>
    <row r="654" spans="1:1" ht="12.75" x14ac:dyDescent="0.2">
      <c r="A654" s="5"/>
    </row>
    <row r="655" spans="1:1" ht="12.75" x14ac:dyDescent="0.2">
      <c r="A655" s="5"/>
    </row>
    <row r="656" spans="1:1" ht="12.75" x14ac:dyDescent="0.2">
      <c r="A656" s="5"/>
    </row>
    <row r="657" spans="1:1" ht="12.75" x14ac:dyDescent="0.2">
      <c r="A657" s="5"/>
    </row>
    <row r="658" spans="1:1" ht="12.75" x14ac:dyDescent="0.2">
      <c r="A658" s="5"/>
    </row>
    <row r="659" spans="1:1" ht="12.75" x14ac:dyDescent="0.2">
      <c r="A659" s="5"/>
    </row>
    <row r="660" spans="1:1" ht="12.75" x14ac:dyDescent="0.2">
      <c r="A660" s="5"/>
    </row>
    <row r="661" spans="1:1" ht="12.75" x14ac:dyDescent="0.2">
      <c r="A661" s="5"/>
    </row>
    <row r="662" spans="1:1" ht="12.75" x14ac:dyDescent="0.2">
      <c r="A662" s="5"/>
    </row>
    <row r="663" spans="1:1" ht="12.75" x14ac:dyDescent="0.2">
      <c r="A663" s="5"/>
    </row>
    <row r="664" spans="1:1" ht="12.75" x14ac:dyDescent="0.2">
      <c r="A664" s="5"/>
    </row>
    <row r="665" spans="1:1" ht="12.75" x14ac:dyDescent="0.2">
      <c r="A665" s="5"/>
    </row>
    <row r="666" spans="1:1" ht="12.75" x14ac:dyDescent="0.2">
      <c r="A666" s="5"/>
    </row>
    <row r="667" spans="1:1" ht="12.75" x14ac:dyDescent="0.2">
      <c r="A667" s="5"/>
    </row>
    <row r="668" spans="1:1" ht="12.75" x14ac:dyDescent="0.2">
      <c r="A668" s="5"/>
    </row>
    <row r="669" spans="1:1" ht="12.75" x14ac:dyDescent="0.2">
      <c r="A669" s="5"/>
    </row>
    <row r="670" spans="1:1" ht="12.75" x14ac:dyDescent="0.2">
      <c r="A670" s="5"/>
    </row>
    <row r="671" spans="1:1" ht="12.75" x14ac:dyDescent="0.2">
      <c r="A671" s="5"/>
    </row>
    <row r="672" spans="1:1" ht="12.75" x14ac:dyDescent="0.2">
      <c r="A672" s="5"/>
    </row>
    <row r="673" spans="1:1" ht="12.75" x14ac:dyDescent="0.2">
      <c r="A673" s="5"/>
    </row>
    <row r="674" spans="1:1" ht="12.75" x14ac:dyDescent="0.2">
      <c r="A674" s="5"/>
    </row>
    <row r="675" spans="1:1" ht="12.75" x14ac:dyDescent="0.2">
      <c r="A675" s="5"/>
    </row>
    <row r="676" spans="1:1" ht="12.75" x14ac:dyDescent="0.2">
      <c r="A676" s="5"/>
    </row>
    <row r="677" spans="1:1" ht="12.75" x14ac:dyDescent="0.2">
      <c r="A677" s="5"/>
    </row>
    <row r="678" spans="1:1" ht="12.75" x14ac:dyDescent="0.2">
      <c r="A678" s="5"/>
    </row>
    <row r="679" spans="1:1" ht="12.75" x14ac:dyDescent="0.2">
      <c r="A679" s="5"/>
    </row>
    <row r="680" spans="1:1" ht="12.75" x14ac:dyDescent="0.2">
      <c r="A680" s="5"/>
    </row>
    <row r="681" spans="1:1" ht="12.75" x14ac:dyDescent="0.2">
      <c r="A681" s="5"/>
    </row>
    <row r="682" spans="1:1" ht="12.75" x14ac:dyDescent="0.2">
      <c r="A682" s="5"/>
    </row>
    <row r="683" spans="1:1" ht="12.75" x14ac:dyDescent="0.2">
      <c r="A683" s="5"/>
    </row>
    <row r="684" spans="1:1" ht="12.75" x14ac:dyDescent="0.2">
      <c r="A684" s="5"/>
    </row>
    <row r="685" spans="1:1" ht="12.75" x14ac:dyDescent="0.2">
      <c r="A685" s="5"/>
    </row>
    <row r="686" spans="1:1" ht="12.75" x14ac:dyDescent="0.2">
      <c r="A686" s="5"/>
    </row>
    <row r="687" spans="1:1" ht="12.75" x14ac:dyDescent="0.2">
      <c r="A687" s="5"/>
    </row>
    <row r="688" spans="1:1" ht="12.75" x14ac:dyDescent="0.2">
      <c r="A688" s="5"/>
    </row>
    <row r="689" spans="1:1" ht="12.75" x14ac:dyDescent="0.2">
      <c r="A689" s="5"/>
    </row>
    <row r="690" spans="1:1" ht="12.75" x14ac:dyDescent="0.2">
      <c r="A690" s="5"/>
    </row>
    <row r="691" spans="1:1" ht="12.75" x14ac:dyDescent="0.2">
      <c r="A691" s="5"/>
    </row>
    <row r="692" spans="1:1" ht="12.75" x14ac:dyDescent="0.2">
      <c r="A692" s="5"/>
    </row>
    <row r="693" spans="1:1" ht="12.75" x14ac:dyDescent="0.2">
      <c r="A693" s="5"/>
    </row>
    <row r="694" spans="1:1" ht="12.75" x14ac:dyDescent="0.2">
      <c r="A694" s="5"/>
    </row>
    <row r="695" spans="1:1" ht="12.75" x14ac:dyDescent="0.2">
      <c r="A695" s="5"/>
    </row>
    <row r="696" spans="1:1" ht="12.75" x14ac:dyDescent="0.2">
      <c r="A696" s="5"/>
    </row>
    <row r="697" spans="1:1" ht="12.75" x14ac:dyDescent="0.2">
      <c r="A697" s="5"/>
    </row>
    <row r="698" spans="1:1" ht="12.75" x14ac:dyDescent="0.2">
      <c r="A698" s="5"/>
    </row>
    <row r="699" spans="1:1" ht="12.75" x14ac:dyDescent="0.2">
      <c r="A699" s="5"/>
    </row>
    <row r="700" spans="1:1" ht="12.75" x14ac:dyDescent="0.2">
      <c r="A700" s="5"/>
    </row>
    <row r="701" spans="1:1" ht="12.75" x14ac:dyDescent="0.2">
      <c r="A701" s="5"/>
    </row>
    <row r="702" spans="1:1" ht="12.75" x14ac:dyDescent="0.2">
      <c r="A702" s="5"/>
    </row>
    <row r="703" spans="1:1" ht="12.75" x14ac:dyDescent="0.2">
      <c r="A703" s="5"/>
    </row>
    <row r="704" spans="1:1" ht="12.75" x14ac:dyDescent="0.2">
      <c r="A704" s="5"/>
    </row>
    <row r="705" spans="1:1" ht="12.75" x14ac:dyDescent="0.2">
      <c r="A705" s="5"/>
    </row>
    <row r="706" spans="1:1" ht="12.75" x14ac:dyDescent="0.2">
      <c r="A706" s="5"/>
    </row>
    <row r="707" spans="1:1" ht="12.75" x14ac:dyDescent="0.2">
      <c r="A707" s="5"/>
    </row>
    <row r="708" spans="1:1" ht="12.75" x14ac:dyDescent="0.2">
      <c r="A708" s="5"/>
    </row>
    <row r="709" spans="1:1" ht="12.75" x14ac:dyDescent="0.2">
      <c r="A709" s="5"/>
    </row>
    <row r="710" spans="1:1" ht="12.75" x14ac:dyDescent="0.2">
      <c r="A710" s="5"/>
    </row>
    <row r="711" spans="1:1" ht="12.75" x14ac:dyDescent="0.2">
      <c r="A711" s="5"/>
    </row>
    <row r="712" spans="1:1" ht="12.75" x14ac:dyDescent="0.2">
      <c r="A712" s="5"/>
    </row>
    <row r="713" spans="1:1" ht="12.75" x14ac:dyDescent="0.2">
      <c r="A713" s="5"/>
    </row>
    <row r="714" spans="1:1" ht="12.75" x14ac:dyDescent="0.2">
      <c r="A714" s="5"/>
    </row>
    <row r="715" spans="1:1" ht="12.75" x14ac:dyDescent="0.2">
      <c r="A715" s="5"/>
    </row>
    <row r="716" spans="1:1" ht="12.75" x14ac:dyDescent="0.2">
      <c r="A716" s="5"/>
    </row>
    <row r="717" spans="1:1" ht="12.75" x14ac:dyDescent="0.2">
      <c r="A717" s="5"/>
    </row>
    <row r="718" spans="1:1" ht="12.75" x14ac:dyDescent="0.2">
      <c r="A718" s="5"/>
    </row>
    <row r="719" spans="1:1" ht="12.75" x14ac:dyDescent="0.2">
      <c r="A719" s="5"/>
    </row>
    <row r="720" spans="1:1" ht="12.75" x14ac:dyDescent="0.2">
      <c r="A720" s="5"/>
    </row>
    <row r="721" spans="1:1" ht="12.75" x14ac:dyDescent="0.2">
      <c r="A721" s="5"/>
    </row>
    <row r="722" spans="1:1" ht="12.75" x14ac:dyDescent="0.2">
      <c r="A722" s="5"/>
    </row>
    <row r="723" spans="1:1" ht="12.75" x14ac:dyDescent="0.2">
      <c r="A723" s="5"/>
    </row>
    <row r="724" spans="1:1" ht="12.75" x14ac:dyDescent="0.2">
      <c r="A724" s="5"/>
    </row>
    <row r="725" spans="1:1" ht="12.75" x14ac:dyDescent="0.2">
      <c r="A725" s="5"/>
    </row>
    <row r="726" spans="1:1" ht="12.75" x14ac:dyDescent="0.2">
      <c r="A726" s="5"/>
    </row>
    <row r="727" spans="1:1" ht="12.75" x14ac:dyDescent="0.2">
      <c r="A727" s="5"/>
    </row>
    <row r="728" spans="1:1" ht="12.75" x14ac:dyDescent="0.2">
      <c r="A728" s="5"/>
    </row>
    <row r="729" spans="1:1" ht="12.75" x14ac:dyDescent="0.2">
      <c r="A729" s="5"/>
    </row>
    <row r="730" spans="1:1" ht="12.75" x14ac:dyDescent="0.2">
      <c r="A730" s="5"/>
    </row>
    <row r="731" spans="1:1" ht="12.75" x14ac:dyDescent="0.2">
      <c r="A731" s="5"/>
    </row>
    <row r="732" spans="1:1" ht="12.75" x14ac:dyDescent="0.2">
      <c r="A732" s="5"/>
    </row>
    <row r="733" spans="1:1" ht="12.75" x14ac:dyDescent="0.2">
      <c r="A733" s="5"/>
    </row>
    <row r="734" spans="1:1" ht="12.75" x14ac:dyDescent="0.2">
      <c r="A734" s="5"/>
    </row>
    <row r="735" spans="1:1" ht="12.75" x14ac:dyDescent="0.2">
      <c r="A735" s="5"/>
    </row>
    <row r="736" spans="1:1" ht="12.75" x14ac:dyDescent="0.2">
      <c r="A736" s="5"/>
    </row>
    <row r="737" spans="1:1" ht="12.75" x14ac:dyDescent="0.2">
      <c r="A737" s="5"/>
    </row>
    <row r="738" spans="1:1" ht="12.75" x14ac:dyDescent="0.2">
      <c r="A738" s="5"/>
    </row>
    <row r="739" spans="1:1" ht="12.75" x14ac:dyDescent="0.2">
      <c r="A739" s="5"/>
    </row>
    <row r="740" spans="1:1" ht="12.75" x14ac:dyDescent="0.2">
      <c r="A740" s="5"/>
    </row>
    <row r="741" spans="1:1" ht="12.75" x14ac:dyDescent="0.2">
      <c r="A741" s="5"/>
    </row>
    <row r="742" spans="1:1" ht="12.75" x14ac:dyDescent="0.2">
      <c r="A742" s="5"/>
    </row>
    <row r="743" spans="1:1" ht="12.75" x14ac:dyDescent="0.2">
      <c r="A743" s="5"/>
    </row>
    <row r="744" spans="1:1" ht="12.75" x14ac:dyDescent="0.2">
      <c r="A744" s="5"/>
    </row>
    <row r="745" spans="1:1" ht="12.75" x14ac:dyDescent="0.2">
      <c r="A745" s="5"/>
    </row>
    <row r="746" spans="1:1" ht="12.75" x14ac:dyDescent="0.2">
      <c r="A746" s="5"/>
    </row>
    <row r="747" spans="1:1" ht="12.75" x14ac:dyDescent="0.2">
      <c r="A747" s="5"/>
    </row>
    <row r="748" spans="1:1" ht="12.75" x14ac:dyDescent="0.2">
      <c r="A748" s="5"/>
    </row>
    <row r="749" spans="1:1" ht="12.75" x14ac:dyDescent="0.2">
      <c r="A749" s="5"/>
    </row>
    <row r="750" spans="1:1" ht="12.75" x14ac:dyDescent="0.2">
      <c r="A750" s="5"/>
    </row>
    <row r="751" spans="1:1" ht="12.75" x14ac:dyDescent="0.2">
      <c r="A751" s="5"/>
    </row>
    <row r="752" spans="1:1" ht="12.75" x14ac:dyDescent="0.2">
      <c r="A752" s="5"/>
    </row>
    <row r="753" spans="1:1" ht="12.75" x14ac:dyDescent="0.2">
      <c r="A753" s="5"/>
    </row>
    <row r="754" spans="1:1" ht="12.75" x14ac:dyDescent="0.2">
      <c r="A754" s="5"/>
    </row>
    <row r="755" spans="1:1" ht="12.75" x14ac:dyDescent="0.2">
      <c r="A755" s="5"/>
    </row>
    <row r="756" spans="1:1" ht="12.75" x14ac:dyDescent="0.2">
      <c r="A756" s="5"/>
    </row>
    <row r="757" spans="1:1" ht="12.75" x14ac:dyDescent="0.2">
      <c r="A757" s="5"/>
    </row>
    <row r="758" spans="1:1" ht="12.75" x14ac:dyDescent="0.2">
      <c r="A758" s="5"/>
    </row>
    <row r="759" spans="1:1" ht="12.75" x14ac:dyDescent="0.2">
      <c r="A759" s="5"/>
    </row>
    <row r="760" spans="1:1" ht="12.75" x14ac:dyDescent="0.2">
      <c r="A760" s="5"/>
    </row>
    <row r="761" spans="1:1" ht="12.75" x14ac:dyDescent="0.2">
      <c r="A761" s="5"/>
    </row>
    <row r="762" spans="1:1" ht="12.75" x14ac:dyDescent="0.2">
      <c r="A762" s="5"/>
    </row>
    <row r="763" spans="1:1" ht="12.75" x14ac:dyDescent="0.2">
      <c r="A763" s="5"/>
    </row>
    <row r="764" spans="1:1" ht="12.75" x14ac:dyDescent="0.2">
      <c r="A764" s="5"/>
    </row>
    <row r="765" spans="1:1" ht="12.75" x14ac:dyDescent="0.2">
      <c r="A765" s="5"/>
    </row>
    <row r="766" spans="1:1" ht="12.75" x14ac:dyDescent="0.2">
      <c r="A766" s="5"/>
    </row>
    <row r="767" spans="1:1" ht="12.75" x14ac:dyDescent="0.2">
      <c r="A767" s="5"/>
    </row>
    <row r="768" spans="1:1" ht="12.75" x14ac:dyDescent="0.2">
      <c r="A768" s="5"/>
    </row>
    <row r="769" spans="1:1" ht="12.75" x14ac:dyDescent="0.2">
      <c r="A769" s="5"/>
    </row>
    <row r="770" spans="1:1" ht="12.75" x14ac:dyDescent="0.2">
      <c r="A770" s="5"/>
    </row>
    <row r="771" spans="1:1" ht="12.75" x14ac:dyDescent="0.2">
      <c r="A771" s="5"/>
    </row>
    <row r="772" spans="1:1" ht="12.75" x14ac:dyDescent="0.2">
      <c r="A772" s="5"/>
    </row>
    <row r="773" spans="1:1" ht="12.75" x14ac:dyDescent="0.2">
      <c r="A773" s="5"/>
    </row>
    <row r="774" spans="1:1" ht="12.75" x14ac:dyDescent="0.2">
      <c r="A774" s="5"/>
    </row>
    <row r="775" spans="1:1" ht="12.75" x14ac:dyDescent="0.2">
      <c r="A775" s="5"/>
    </row>
    <row r="776" spans="1:1" ht="12.75" x14ac:dyDescent="0.2">
      <c r="A776" s="5"/>
    </row>
    <row r="777" spans="1:1" ht="12.75" x14ac:dyDescent="0.2">
      <c r="A777" s="5"/>
    </row>
    <row r="778" spans="1:1" ht="12.75" x14ac:dyDescent="0.2">
      <c r="A778" s="5"/>
    </row>
    <row r="779" spans="1:1" ht="12.75" x14ac:dyDescent="0.2">
      <c r="A779" s="5"/>
    </row>
    <row r="780" spans="1:1" ht="12.75" x14ac:dyDescent="0.2">
      <c r="A780" s="5"/>
    </row>
    <row r="781" spans="1:1" ht="12.75" x14ac:dyDescent="0.2">
      <c r="A781" s="5"/>
    </row>
    <row r="782" spans="1:1" ht="12.75" x14ac:dyDescent="0.2">
      <c r="A782" s="5"/>
    </row>
    <row r="783" spans="1:1" ht="12.75" x14ac:dyDescent="0.2">
      <c r="A783" s="5"/>
    </row>
    <row r="784" spans="1:1" ht="12.75" x14ac:dyDescent="0.2">
      <c r="A784" s="5"/>
    </row>
    <row r="785" spans="1:1" ht="12.75" x14ac:dyDescent="0.2">
      <c r="A785" s="5"/>
    </row>
    <row r="786" spans="1:1" ht="12.75" x14ac:dyDescent="0.2">
      <c r="A786" s="5"/>
    </row>
    <row r="787" spans="1:1" ht="12.75" x14ac:dyDescent="0.2">
      <c r="A787" s="5"/>
    </row>
    <row r="788" spans="1:1" ht="12.75" x14ac:dyDescent="0.2">
      <c r="A788" s="5"/>
    </row>
    <row r="789" spans="1:1" ht="12.75" x14ac:dyDescent="0.2">
      <c r="A789" s="5"/>
    </row>
    <row r="790" spans="1:1" ht="12.75" x14ac:dyDescent="0.2">
      <c r="A790" s="5"/>
    </row>
    <row r="791" spans="1:1" ht="12.75" x14ac:dyDescent="0.2">
      <c r="A791" s="5"/>
    </row>
    <row r="792" spans="1:1" ht="12.75" x14ac:dyDescent="0.2">
      <c r="A792" s="5"/>
    </row>
    <row r="793" spans="1:1" ht="12.75" x14ac:dyDescent="0.2">
      <c r="A793" s="5"/>
    </row>
    <row r="794" spans="1:1" ht="12.75" x14ac:dyDescent="0.2">
      <c r="A794" s="5"/>
    </row>
    <row r="795" spans="1:1" ht="12.75" x14ac:dyDescent="0.2">
      <c r="A795" s="5"/>
    </row>
    <row r="796" spans="1:1" ht="12.75" x14ac:dyDescent="0.2">
      <c r="A796" s="5"/>
    </row>
    <row r="797" spans="1:1" ht="12.75" x14ac:dyDescent="0.2">
      <c r="A797" s="5"/>
    </row>
    <row r="798" spans="1:1" ht="12.75" x14ac:dyDescent="0.2">
      <c r="A798" s="5"/>
    </row>
    <row r="799" spans="1:1" ht="12.75" x14ac:dyDescent="0.2">
      <c r="A799" s="5"/>
    </row>
    <row r="800" spans="1:1" ht="12.75" x14ac:dyDescent="0.2">
      <c r="A800" s="5"/>
    </row>
    <row r="801" spans="1:1" ht="12.75" x14ac:dyDescent="0.2">
      <c r="A801" s="5"/>
    </row>
    <row r="802" spans="1:1" ht="12.75" x14ac:dyDescent="0.2">
      <c r="A802" s="5"/>
    </row>
    <row r="803" spans="1:1" ht="12.75" x14ac:dyDescent="0.2">
      <c r="A803" s="5"/>
    </row>
    <row r="804" spans="1:1" ht="12.75" x14ac:dyDescent="0.2">
      <c r="A804" s="5"/>
    </row>
    <row r="805" spans="1:1" ht="12.75" x14ac:dyDescent="0.2">
      <c r="A805" s="5"/>
    </row>
    <row r="806" spans="1:1" ht="12.75" x14ac:dyDescent="0.2">
      <c r="A806" s="5"/>
    </row>
    <row r="807" spans="1:1" ht="12.75" x14ac:dyDescent="0.2">
      <c r="A807" s="5"/>
    </row>
    <row r="808" spans="1:1" ht="12.75" x14ac:dyDescent="0.2">
      <c r="A808" s="5"/>
    </row>
    <row r="809" spans="1:1" ht="12.75" x14ac:dyDescent="0.2">
      <c r="A809" s="5"/>
    </row>
    <row r="810" spans="1:1" ht="12.75" x14ac:dyDescent="0.2">
      <c r="A810" s="5"/>
    </row>
    <row r="811" spans="1:1" ht="12.75" x14ac:dyDescent="0.2">
      <c r="A811" s="5"/>
    </row>
    <row r="812" spans="1:1" ht="12.75" x14ac:dyDescent="0.2">
      <c r="A812" s="5"/>
    </row>
    <row r="813" spans="1:1" ht="12.75" x14ac:dyDescent="0.2">
      <c r="A813" s="5"/>
    </row>
    <row r="814" spans="1:1" ht="12.75" x14ac:dyDescent="0.2">
      <c r="A814" s="5"/>
    </row>
    <row r="815" spans="1:1" ht="12.75" x14ac:dyDescent="0.2">
      <c r="A815" s="5"/>
    </row>
    <row r="816" spans="1:1" ht="12.75" x14ac:dyDescent="0.2">
      <c r="A816" s="5"/>
    </row>
    <row r="817" spans="1:1" ht="12.75" x14ac:dyDescent="0.2">
      <c r="A817" s="5"/>
    </row>
    <row r="818" spans="1:1" ht="12.75" x14ac:dyDescent="0.2">
      <c r="A818" s="5"/>
    </row>
    <row r="819" spans="1:1" ht="12.75" x14ac:dyDescent="0.2">
      <c r="A819" s="5"/>
    </row>
    <row r="820" spans="1:1" ht="12.75" x14ac:dyDescent="0.2">
      <c r="A820" s="5"/>
    </row>
    <row r="821" spans="1:1" ht="12.75" x14ac:dyDescent="0.2">
      <c r="A821" s="5"/>
    </row>
    <row r="822" spans="1:1" ht="12.75" x14ac:dyDescent="0.2">
      <c r="A822" s="5"/>
    </row>
    <row r="823" spans="1:1" ht="12.75" x14ac:dyDescent="0.2">
      <c r="A823" s="5"/>
    </row>
    <row r="824" spans="1:1" ht="12.75" x14ac:dyDescent="0.2">
      <c r="A824" s="5"/>
    </row>
    <row r="825" spans="1:1" ht="12.75" x14ac:dyDescent="0.2">
      <c r="A825" s="5"/>
    </row>
    <row r="826" spans="1:1" ht="12.75" x14ac:dyDescent="0.2">
      <c r="A826" s="5"/>
    </row>
    <row r="827" spans="1:1" ht="12.75" x14ac:dyDescent="0.2">
      <c r="A827" s="5"/>
    </row>
    <row r="828" spans="1:1" ht="12.75" x14ac:dyDescent="0.2">
      <c r="A828" s="5"/>
    </row>
    <row r="829" spans="1:1" ht="12.75" x14ac:dyDescent="0.2">
      <c r="A829" s="5"/>
    </row>
    <row r="830" spans="1:1" ht="12.75" x14ac:dyDescent="0.2">
      <c r="A830" s="5"/>
    </row>
    <row r="831" spans="1:1" ht="12.75" x14ac:dyDescent="0.2">
      <c r="A831" s="5"/>
    </row>
    <row r="832" spans="1:1" ht="12.75" x14ac:dyDescent="0.2">
      <c r="A832" s="5"/>
    </row>
    <row r="833" spans="1:1" ht="12.75" x14ac:dyDescent="0.2">
      <c r="A833" s="5"/>
    </row>
    <row r="834" spans="1:1" ht="12.75" x14ac:dyDescent="0.2">
      <c r="A834" s="5"/>
    </row>
    <row r="835" spans="1:1" ht="12.75" x14ac:dyDescent="0.2">
      <c r="A835" s="5"/>
    </row>
    <row r="836" spans="1:1" ht="12.75" x14ac:dyDescent="0.2">
      <c r="A836" s="5"/>
    </row>
    <row r="837" spans="1:1" ht="12.75" x14ac:dyDescent="0.2">
      <c r="A837" s="5"/>
    </row>
    <row r="838" spans="1:1" ht="12.75" x14ac:dyDescent="0.2">
      <c r="A838" s="5"/>
    </row>
    <row r="839" spans="1:1" ht="12.75" x14ac:dyDescent="0.2">
      <c r="A839" s="5"/>
    </row>
    <row r="840" spans="1:1" ht="12.75" x14ac:dyDescent="0.2">
      <c r="A840" s="5"/>
    </row>
    <row r="841" spans="1:1" ht="12.75" x14ac:dyDescent="0.2">
      <c r="A841" s="5"/>
    </row>
    <row r="842" spans="1:1" ht="12.75" x14ac:dyDescent="0.2">
      <c r="A842" s="5"/>
    </row>
    <row r="843" spans="1:1" ht="12.75" x14ac:dyDescent="0.2">
      <c r="A843" s="5"/>
    </row>
    <row r="844" spans="1:1" ht="12.75" x14ac:dyDescent="0.2">
      <c r="A844" s="5"/>
    </row>
    <row r="845" spans="1:1" ht="12.75" x14ac:dyDescent="0.2">
      <c r="A845" s="5"/>
    </row>
    <row r="846" spans="1:1" ht="12.75" x14ac:dyDescent="0.2">
      <c r="A846" s="5"/>
    </row>
    <row r="847" spans="1:1" ht="12.75" x14ac:dyDescent="0.2">
      <c r="A847" s="5"/>
    </row>
    <row r="848" spans="1:1" ht="12.75" x14ac:dyDescent="0.2">
      <c r="A848" s="5"/>
    </row>
    <row r="849" spans="1:1" ht="12.75" x14ac:dyDescent="0.2">
      <c r="A849" s="5"/>
    </row>
    <row r="850" spans="1:1" ht="12.75" x14ac:dyDescent="0.2">
      <c r="A850" s="5"/>
    </row>
    <row r="851" spans="1:1" ht="12.75" x14ac:dyDescent="0.2">
      <c r="A851" s="5"/>
    </row>
    <row r="852" spans="1:1" ht="12.75" x14ac:dyDescent="0.2">
      <c r="A852" s="5"/>
    </row>
    <row r="853" spans="1:1" ht="12.75" x14ac:dyDescent="0.2">
      <c r="A853" s="5"/>
    </row>
    <row r="854" spans="1:1" ht="12.75" x14ac:dyDescent="0.2">
      <c r="A854" s="5"/>
    </row>
    <row r="855" spans="1:1" ht="12.75" x14ac:dyDescent="0.2">
      <c r="A855" s="5"/>
    </row>
    <row r="856" spans="1:1" ht="12.75" x14ac:dyDescent="0.2">
      <c r="A856" s="5"/>
    </row>
    <row r="857" spans="1:1" ht="12.75" x14ac:dyDescent="0.2">
      <c r="A857" s="5"/>
    </row>
    <row r="858" spans="1:1" ht="12.75" x14ac:dyDescent="0.2">
      <c r="A858" s="5"/>
    </row>
    <row r="859" spans="1:1" ht="12.75" x14ac:dyDescent="0.2">
      <c r="A859" s="5"/>
    </row>
    <row r="860" spans="1:1" ht="12.75" x14ac:dyDescent="0.2">
      <c r="A860" s="5"/>
    </row>
    <row r="861" spans="1:1" ht="12.75" x14ac:dyDescent="0.2">
      <c r="A861" s="5"/>
    </row>
    <row r="862" spans="1:1" ht="12.75" x14ac:dyDescent="0.2">
      <c r="A862" s="5"/>
    </row>
    <row r="863" spans="1:1" ht="12.75" x14ac:dyDescent="0.2">
      <c r="A863" s="5"/>
    </row>
    <row r="864" spans="1:1" ht="12.75" x14ac:dyDescent="0.2">
      <c r="A864" s="5"/>
    </row>
    <row r="865" spans="1:1" ht="12.75" x14ac:dyDescent="0.2">
      <c r="A865" s="5"/>
    </row>
    <row r="866" spans="1:1" ht="12.75" x14ac:dyDescent="0.2">
      <c r="A866" s="5"/>
    </row>
    <row r="867" spans="1:1" ht="12.75" x14ac:dyDescent="0.2">
      <c r="A867" s="5"/>
    </row>
    <row r="868" spans="1:1" ht="12.75" x14ac:dyDescent="0.2">
      <c r="A868" s="5"/>
    </row>
    <row r="869" spans="1:1" ht="12.75" x14ac:dyDescent="0.2">
      <c r="A869" s="5"/>
    </row>
    <row r="870" spans="1:1" ht="12.75" x14ac:dyDescent="0.2">
      <c r="A870" s="5"/>
    </row>
    <row r="871" spans="1:1" ht="12.75" x14ac:dyDescent="0.2">
      <c r="A871" s="5"/>
    </row>
    <row r="872" spans="1:1" ht="12.75" x14ac:dyDescent="0.2">
      <c r="A872" s="5"/>
    </row>
    <row r="873" spans="1:1" ht="12.75" x14ac:dyDescent="0.2">
      <c r="A873" s="5"/>
    </row>
    <row r="874" spans="1:1" ht="12.75" x14ac:dyDescent="0.2">
      <c r="A874" s="5"/>
    </row>
    <row r="875" spans="1:1" ht="12.75" x14ac:dyDescent="0.2">
      <c r="A875" s="5"/>
    </row>
    <row r="876" spans="1:1" ht="12.75" x14ac:dyDescent="0.2">
      <c r="A876" s="5"/>
    </row>
    <row r="877" spans="1:1" ht="12.75" x14ac:dyDescent="0.2">
      <c r="A877" s="5"/>
    </row>
    <row r="878" spans="1:1" ht="12.75" x14ac:dyDescent="0.2">
      <c r="A878" s="5"/>
    </row>
    <row r="879" spans="1:1" ht="12.75" x14ac:dyDescent="0.2">
      <c r="A879" s="5"/>
    </row>
    <row r="880" spans="1:1" ht="12.75" x14ac:dyDescent="0.2">
      <c r="A880" s="5"/>
    </row>
    <row r="881" spans="1:1" ht="12.75" x14ac:dyDescent="0.2">
      <c r="A881" s="5"/>
    </row>
    <row r="882" spans="1:1" ht="12.75" x14ac:dyDescent="0.2">
      <c r="A882" s="5"/>
    </row>
    <row r="883" spans="1:1" ht="12.75" x14ac:dyDescent="0.2">
      <c r="A883" s="5"/>
    </row>
    <row r="884" spans="1:1" ht="12.75" x14ac:dyDescent="0.2">
      <c r="A884" s="5"/>
    </row>
    <row r="885" spans="1:1" ht="12.75" x14ac:dyDescent="0.2">
      <c r="A885" s="5"/>
    </row>
    <row r="886" spans="1:1" ht="12.75" x14ac:dyDescent="0.2">
      <c r="A886" s="5"/>
    </row>
    <row r="887" spans="1:1" ht="12.75" x14ac:dyDescent="0.2">
      <c r="A887" s="5"/>
    </row>
    <row r="888" spans="1:1" ht="12.75" x14ac:dyDescent="0.2">
      <c r="A888" s="5"/>
    </row>
    <row r="889" spans="1:1" ht="12.75" x14ac:dyDescent="0.2">
      <c r="A889" s="5"/>
    </row>
    <row r="890" spans="1:1" ht="12.75" x14ac:dyDescent="0.2">
      <c r="A890" s="5"/>
    </row>
    <row r="891" spans="1:1" ht="12.75" x14ac:dyDescent="0.2">
      <c r="A891" s="5"/>
    </row>
    <row r="892" spans="1:1" ht="12.75" x14ac:dyDescent="0.2">
      <c r="A892" s="5"/>
    </row>
    <row r="893" spans="1:1" ht="12.75" x14ac:dyDescent="0.2">
      <c r="A893" s="5"/>
    </row>
    <row r="894" spans="1:1" ht="12.75" x14ac:dyDescent="0.2">
      <c r="A894" s="5"/>
    </row>
    <row r="895" spans="1:1" ht="12.75" x14ac:dyDescent="0.2">
      <c r="A895" s="5"/>
    </row>
    <row r="896" spans="1:1" ht="12.75" x14ac:dyDescent="0.2">
      <c r="A896" s="5"/>
    </row>
    <row r="897" spans="1:1" ht="12.75" x14ac:dyDescent="0.2">
      <c r="A897" s="5"/>
    </row>
    <row r="898" spans="1:1" ht="12.75" x14ac:dyDescent="0.2">
      <c r="A898" s="5"/>
    </row>
    <row r="899" spans="1:1" ht="12.75" x14ac:dyDescent="0.2">
      <c r="A899" s="5"/>
    </row>
    <row r="900" spans="1:1" ht="12.75" x14ac:dyDescent="0.2">
      <c r="A900" s="5"/>
    </row>
    <row r="901" spans="1:1" ht="12.75" x14ac:dyDescent="0.2">
      <c r="A901" s="5"/>
    </row>
    <row r="902" spans="1:1" ht="12.75" x14ac:dyDescent="0.2">
      <c r="A902" s="5"/>
    </row>
    <row r="903" spans="1:1" ht="12.75" x14ac:dyDescent="0.2">
      <c r="A903" s="5"/>
    </row>
    <row r="904" spans="1:1" ht="12.75" x14ac:dyDescent="0.2">
      <c r="A904" s="5"/>
    </row>
    <row r="905" spans="1:1" ht="12.75" x14ac:dyDescent="0.2">
      <c r="A905" s="5"/>
    </row>
    <row r="906" spans="1:1" ht="12.75" x14ac:dyDescent="0.2">
      <c r="A906" s="5"/>
    </row>
    <row r="907" spans="1:1" ht="12.75" x14ac:dyDescent="0.2">
      <c r="A907" s="5"/>
    </row>
    <row r="908" spans="1:1" ht="12.75" x14ac:dyDescent="0.2">
      <c r="A908" s="5"/>
    </row>
    <row r="909" spans="1:1" ht="12.75" x14ac:dyDescent="0.2">
      <c r="A909" s="5"/>
    </row>
    <row r="910" spans="1:1" ht="12.75" x14ac:dyDescent="0.2">
      <c r="A910" s="5"/>
    </row>
    <row r="911" spans="1:1" ht="12.75" x14ac:dyDescent="0.2">
      <c r="A911" s="5"/>
    </row>
    <row r="912" spans="1:1" ht="12.75" x14ac:dyDescent="0.2">
      <c r="A912" s="5"/>
    </row>
    <row r="913" spans="1:1" ht="12.75" x14ac:dyDescent="0.2">
      <c r="A913" s="5"/>
    </row>
    <row r="914" spans="1:1" ht="12.75" x14ac:dyDescent="0.2">
      <c r="A914" s="5"/>
    </row>
    <row r="915" spans="1:1" ht="12.75" x14ac:dyDescent="0.2">
      <c r="A915" s="5"/>
    </row>
    <row r="916" spans="1:1" ht="12.75" x14ac:dyDescent="0.2">
      <c r="A916" s="5"/>
    </row>
    <row r="917" spans="1:1" ht="12.75" x14ac:dyDescent="0.2">
      <c r="A917" s="5"/>
    </row>
    <row r="918" spans="1:1" ht="12.75" x14ac:dyDescent="0.2">
      <c r="A918" s="5"/>
    </row>
    <row r="919" spans="1:1" ht="12.75" x14ac:dyDescent="0.2">
      <c r="A919" s="5"/>
    </row>
    <row r="920" spans="1:1" ht="12.75" x14ac:dyDescent="0.2">
      <c r="A920" s="5"/>
    </row>
    <row r="921" spans="1:1" ht="12.75" x14ac:dyDescent="0.2">
      <c r="A921" s="5"/>
    </row>
    <row r="922" spans="1:1" ht="12.75" x14ac:dyDescent="0.2">
      <c r="A922" s="5"/>
    </row>
    <row r="923" spans="1:1" ht="12.75" x14ac:dyDescent="0.2">
      <c r="A923" s="5"/>
    </row>
    <row r="924" spans="1:1" ht="12.75" x14ac:dyDescent="0.2">
      <c r="A924" s="5"/>
    </row>
    <row r="925" spans="1:1" ht="12.75" x14ac:dyDescent="0.2">
      <c r="A925" s="5"/>
    </row>
    <row r="926" spans="1:1" ht="12.75" x14ac:dyDescent="0.2">
      <c r="A926" s="5"/>
    </row>
    <row r="927" spans="1:1" ht="12.75" x14ac:dyDescent="0.2">
      <c r="A927" s="5"/>
    </row>
    <row r="928" spans="1:1" ht="12.75" x14ac:dyDescent="0.2">
      <c r="A928" s="5"/>
    </row>
    <row r="929" spans="1:1" ht="12.75" x14ac:dyDescent="0.2">
      <c r="A929" s="5"/>
    </row>
    <row r="930" spans="1:1" ht="12.75" x14ac:dyDescent="0.2">
      <c r="A930" s="5"/>
    </row>
    <row r="931" spans="1:1" ht="12.75" x14ac:dyDescent="0.2">
      <c r="A931" s="5"/>
    </row>
    <row r="932" spans="1:1" ht="12.75" x14ac:dyDescent="0.2">
      <c r="A932" s="5"/>
    </row>
    <row r="933" spans="1:1" ht="12.75" x14ac:dyDescent="0.2">
      <c r="A933" s="5"/>
    </row>
    <row r="934" spans="1:1" ht="12.75" x14ac:dyDescent="0.2">
      <c r="A934" s="5"/>
    </row>
    <row r="935" spans="1:1" ht="12.75" x14ac:dyDescent="0.2">
      <c r="A935" s="5"/>
    </row>
    <row r="936" spans="1:1" ht="12.75" x14ac:dyDescent="0.2">
      <c r="A936" s="5"/>
    </row>
    <row r="937" spans="1:1" ht="12.75" x14ac:dyDescent="0.2">
      <c r="A937" s="5"/>
    </row>
    <row r="938" spans="1:1" ht="12.75" x14ac:dyDescent="0.2">
      <c r="A938" s="5"/>
    </row>
    <row r="939" spans="1:1" ht="12.75" x14ac:dyDescent="0.2">
      <c r="A939" s="5"/>
    </row>
    <row r="940" spans="1:1" ht="12.75" x14ac:dyDescent="0.2">
      <c r="A940" s="5"/>
    </row>
    <row r="941" spans="1:1" ht="12.75" x14ac:dyDescent="0.2">
      <c r="A941" s="5"/>
    </row>
    <row r="942" spans="1:1" ht="12.75" x14ac:dyDescent="0.2">
      <c r="A942" s="5"/>
    </row>
    <row r="943" spans="1:1" ht="12.75" x14ac:dyDescent="0.2">
      <c r="A943" s="5"/>
    </row>
    <row r="944" spans="1:1" ht="12.75" x14ac:dyDescent="0.2">
      <c r="A944" s="5"/>
    </row>
    <row r="945" spans="1:1" ht="12.75" x14ac:dyDescent="0.2">
      <c r="A945" s="5"/>
    </row>
    <row r="946" spans="1:1" ht="12.75" x14ac:dyDescent="0.2">
      <c r="A946" s="5"/>
    </row>
    <row r="947" spans="1:1" ht="12.75" x14ac:dyDescent="0.2">
      <c r="A947" s="5"/>
    </row>
    <row r="948" spans="1:1" ht="12.75" x14ac:dyDescent="0.2">
      <c r="A948" s="5"/>
    </row>
    <row r="949" spans="1:1" ht="12.75" x14ac:dyDescent="0.2">
      <c r="A949" s="5"/>
    </row>
    <row r="950" spans="1:1" ht="12.75" x14ac:dyDescent="0.2">
      <c r="A950" s="5"/>
    </row>
    <row r="951" spans="1:1" ht="12.75" x14ac:dyDescent="0.2">
      <c r="A951" s="5"/>
    </row>
    <row r="952" spans="1:1" ht="12.75" x14ac:dyDescent="0.2">
      <c r="A952" s="5"/>
    </row>
    <row r="953" spans="1:1" ht="12.75" x14ac:dyDescent="0.2">
      <c r="A953" s="5"/>
    </row>
    <row r="954" spans="1:1" ht="12.75" x14ac:dyDescent="0.2">
      <c r="A954" s="5"/>
    </row>
    <row r="955" spans="1:1" ht="12.75" x14ac:dyDescent="0.2">
      <c r="A955" s="5"/>
    </row>
    <row r="956" spans="1:1" ht="12.75" x14ac:dyDescent="0.2">
      <c r="A956" s="5"/>
    </row>
    <row r="957" spans="1:1" ht="12.75" x14ac:dyDescent="0.2">
      <c r="A957" s="5"/>
    </row>
    <row r="958" spans="1:1" ht="12.75" x14ac:dyDescent="0.2">
      <c r="A958" s="5"/>
    </row>
    <row r="959" spans="1:1" ht="12.75" x14ac:dyDescent="0.2">
      <c r="A959" s="5"/>
    </row>
    <row r="960" spans="1:1" ht="12.75" x14ac:dyDescent="0.2">
      <c r="A960" s="5"/>
    </row>
    <row r="961" spans="1:1" ht="12.75" x14ac:dyDescent="0.2">
      <c r="A961" s="5"/>
    </row>
    <row r="962" spans="1:1" ht="12.75" x14ac:dyDescent="0.2">
      <c r="A962" s="5"/>
    </row>
    <row r="963" spans="1:1" ht="12.75" x14ac:dyDescent="0.2">
      <c r="A963" s="5"/>
    </row>
    <row r="964" spans="1:1" ht="12.75" x14ac:dyDescent="0.2">
      <c r="A964" s="5"/>
    </row>
    <row r="965" spans="1:1" ht="12.75" x14ac:dyDescent="0.2">
      <c r="A965" s="5"/>
    </row>
    <row r="966" spans="1:1" ht="12.75" x14ac:dyDescent="0.2">
      <c r="A966" s="5"/>
    </row>
    <row r="967" spans="1:1" ht="12.75" x14ac:dyDescent="0.2">
      <c r="A967" s="5"/>
    </row>
    <row r="968" spans="1:1" ht="12.75" x14ac:dyDescent="0.2">
      <c r="A968" s="5"/>
    </row>
    <row r="969" spans="1:1" ht="12.75" x14ac:dyDescent="0.2">
      <c r="A969" s="5"/>
    </row>
    <row r="970" spans="1:1" ht="12.75" x14ac:dyDescent="0.2">
      <c r="A970" s="5"/>
    </row>
    <row r="971" spans="1:1" ht="12.75" x14ac:dyDescent="0.2">
      <c r="A971" s="5"/>
    </row>
    <row r="972" spans="1:1" ht="12.75" x14ac:dyDescent="0.2">
      <c r="A972" s="5"/>
    </row>
    <row r="973" spans="1:1" ht="12.75" x14ac:dyDescent="0.2">
      <c r="A973" s="5"/>
    </row>
    <row r="974" spans="1:1" ht="12.75" x14ac:dyDescent="0.2">
      <c r="A974" s="5"/>
    </row>
    <row r="975" spans="1:1" ht="12.75" x14ac:dyDescent="0.2">
      <c r="A975" s="5"/>
    </row>
    <row r="976" spans="1:1" ht="12.75" x14ac:dyDescent="0.2">
      <c r="A976" s="5"/>
    </row>
    <row r="977" spans="1:1" ht="12.75" x14ac:dyDescent="0.2">
      <c r="A977" s="5"/>
    </row>
    <row r="978" spans="1:1" ht="12.75" x14ac:dyDescent="0.2">
      <c r="A978" s="5"/>
    </row>
    <row r="979" spans="1:1" ht="12.75" x14ac:dyDescent="0.2">
      <c r="A979" s="5"/>
    </row>
    <row r="980" spans="1:1" ht="12.75" x14ac:dyDescent="0.2">
      <c r="A980" s="5"/>
    </row>
    <row r="981" spans="1:1" ht="12.75" x14ac:dyDescent="0.2">
      <c r="A981" s="5"/>
    </row>
    <row r="982" spans="1:1" ht="12.75" x14ac:dyDescent="0.2">
      <c r="A982" s="5"/>
    </row>
    <row r="983" spans="1:1" ht="12.75" x14ac:dyDescent="0.2">
      <c r="A983" s="5"/>
    </row>
    <row r="984" spans="1:1" ht="12.75" x14ac:dyDescent="0.2">
      <c r="A984" s="5"/>
    </row>
    <row r="985" spans="1:1" ht="12.75" x14ac:dyDescent="0.2">
      <c r="A985" s="5"/>
    </row>
    <row r="986" spans="1:1" ht="12.75" x14ac:dyDescent="0.2">
      <c r="A986" s="5"/>
    </row>
    <row r="987" spans="1:1" ht="12.75" x14ac:dyDescent="0.2">
      <c r="A987" s="5"/>
    </row>
    <row r="988" spans="1:1" ht="12.75" x14ac:dyDescent="0.2">
      <c r="A988" s="5"/>
    </row>
    <row r="989" spans="1:1" ht="12.75" x14ac:dyDescent="0.2">
      <c r="A989" s="5"/>
    </row>
    <row r="990" spans="1:1" ht="12.75" x14ac:dyDescent="0.2">
      <c r="A990" s="5"/>
    </row>
    <row r="991" spans="1:1" ht="12.75" x14ac:dyDescent="0.2">
      <c r="A991" s="5"/>
    </row>
    <row r="992" spans="1:1" ht="12.75" x14ac:dyDescent="0.2">
      <c r="A992" s="5"/>
    </row>
    <row r="993" spans="1:1" ht="12.75" x14ac:dyDescent="0.2">
      <c r="A993" s="5"/>
    </row>
    <row r="994" spans="1:1" ht="12.75" x14ac:dyDescent="0.2">
      <c r="A994" s="5"/>
    </row>
    <row r="995" spans="1:1" ht="12.75" x14ac:dyDescent="0.2">
      <c r="A995" s="5"/>
    </row>
    <row r="996" spans="1:1" ht="12.75" x14ac:dyDescent="0.2">
      <c r="A996" s="5"/>
    </row>
    <row r="997" spans="1:1" ht="12.75" x14ac:dyDescent="0.2">
      <c r="A997" s="5"/>
    </row>
    <row r="998" spans="1:1" ht="12.75" x14ac:dyDescent="0.2">
      <c r="A998" s="5"/>
    </row>
    <row r="999" spans="1:1" ht="12.75" x14ac:dyDescent="0.2">
      <c r="A999" s="5"/>
    </row>
    <row r="1000" spans="1:1" ht="12.75" x14ac:dyDescent="0.2">
      <c r="A1000" s="5"/>
    </row>
    <row r="1001" spans="1:1" ht="12.75" x14ac:dyDescent="0.2">
      <c r="A1001" s="5"/>
    </row>
    <row r="1002" spans="1:1" ht="12.75" x14ac:dyDescent="0.2">
      <c r="A1002" s="5"/>
    </row>
    <row r="1003" spans="1:1" ht="12.75" x14ac:dyDescent="0.2">
      <c r="A1003" s="5"/>
    </row>
    <row r="1004" spans="1:1" ht="12.75" x14ac:dyDescent="0.2">
      <c r="A1004" s="5"/>
    </row>
    <row r="1005" spans="1:1" ht="12.75" x14ac:dyDescent="0.2">
      <c r="A1005" s="5"/>
    </row>
    <row r="1006" spans="1:1" ht="12.75" x14ac:dyDescent="0.2">
      <c r="A1006" s="5"/>
    </row>
    <row r="1007" spans="1:1" ht="12.75" x14ac:dyDescent="0.2">
      <c r="A1007" s="5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73"/>
  <sheetViews>
    <sheetView zoomScaleNormal="100" workbookViewId="0">
      <selection activeCell="B106" sqref="B106"/>
    </sheetView>
  </sheetViews>
  <sheetFormatPr defaultColWidth="14.42578125" defaultRowHeight="15.75" customHeight="1" x14ac:dyDescent="0.2"/>
  <cols>
    <col min="1" max="1" width="6" customWidth="1"/>
    <col min="2" max="2" width="51" customWidth="1"/>
    <col min="3" max="3" width="13.28515625" customWidth="1"/>
    <col min="4" max="4" width="23.42578125" customWidth="1"/>
    <col min="7" max="9" width="15.28515625" customWidth="1"/>
    <col min="10" max="10" width="16.28515625" bestFit="1" customWidth="1"/>
  </cols>
  <sheetData>
    <row r="1" spans="1:19" ht="15" x14ac:dyDescent="0.25">
      <c r="A1" s="7"/>
      <c r="B1" s="140"/>
      <c r="C1" s="11"/>
      <c r="D1" s="11"/>
      <c r="E1" s="20" t="s">
        <v>57</v>
      </c>
      <c r="F1" s="21"/>
      <c r="G1" s="22"/>
      <c r="H1" s="22"/>
      <c r="I1" s="22"/>
      <c r="J1" s="22"/>
      <c r="K1" s="8"/>
      <c r="L1" s="9"/>
      <c r="M1" s="9"/>
      <c r="N1" s="9"/>
      <c r="O1" s="9"/>
      <c r="P1" s="9"/>
      <c r="Q1" s="9"/>
      <c r="R1" s="9"/>
      <c r="S1" s="9"/>
    </row>
    <row r="2" spans="1:19" ht="15" x14ac:dyDescent="0.25">
      <c r="A2" s="7"/>
      <c r="B2" s="144" t="s">
        <v>60</v>
      </c>
      <c r="C2" s="11"/>
      <c r="D2" s="11"/>
      <c r="E2" s="11"/>
      <c r="F2" s="21"/>
      <c r="G2" s="22"/>
      <c r="H2" s="22"/>
      <c r="I2" s="22"/>
      <c r="J2" s="22"/>
      <c r="K2" s="9"/>
      <c r="L2" s="9"/>
      <c r="M2" s="9"/>
      <c r="N2" s="9"/>
      <c r="O2" s="9"/>
      <c r="P2" s="9"/>
      <c r="Q2" s="9"/>
      <c r="R2" s="9"/>
      <c r="S2" s="9"/>
    </row>
    <row r="3" spans="1:19" ht="15" x14ac:dyDescent="0.25">
      <c r="A3" s="7"/>
      <c r="B3" s="144" t="s">
        <v>59</v>
      </c>
      <c r="C3" s="23"/>
      <c r="D3" s="11"/>
      <c r="E3" s="11"/>
      <c r="F3" s="21"/>
      <c r="G3" s="24"/>
      <c r="H3" s="24"/>
      <c r="I3" s="24"/>
      <c r="J3" s="11"/>
      <c r="K3" s="9"/>
      <c r="L3" s="9"/>
      <c r="M3" s="9"/>
      <c r="N3" s="9"/>
      <c r="O3" s="9"/>
      <c r="P3" s="9"/>
      <c r="Q3" s="9"/>
      <c r="R3" s="9"/>
      <c r="S3" s="9"/>
    </row>
    <row r="4" spans="1:19" ht="15" x14ac:dyDescent="0.25">
      <c r="A4" s="7"/>
      <c r="B4" s="144" t="s">
        <v>61</v>
      </c>
      <c r="C4" s="23"/>
      <c r="D4" s="11"/>
      <c r="E4" s="11"/>
      <c r="F4" s="21"/>
      <c r="G4" s="24"/>
      <c r="H4" s="24"/>
      <c r="I4" s="24"/>
      <c r="J4" s="11"/>
      <c r="K4" s="9"/>
      <c r="L4" s="9"/>
      <c r="M4" s="9"/>
      <c r="N4" s="9"/>
      <c r="O4" s="9"/>
      <c r="P4" s="9"/>
      <c r="Q4" s="9"/>
      <c r="R4" s="9"/>
      <c r="S4" s="9"/>
    </row>
    <row r="5" spans="1:19" ht="15" x14ac:dyDescent="0.25">
      <c r="A5" s="7"/>
      <c r="B5" s="24"/>
      <c r="C5" s="24"/>
      <c r="D5" s="24"/>
      <c r="E5" s="11"/>
      <c r="F5" s="11"/>
      <c r="G5" s="70" t="s">
        <v>17</v>
      </c>
      <c r="H5" s="70" t="s">
        <v>18</v>
      </c>
      <c r="I5" s="70" t="s">
        <v>19</v>
      </c>
      <c r="J5" s="71" t="s">
        <v>20</v>
      </c>
      <c r="K5" s="9"/>
      <c r="L5" s="9"/>
      <c r="M5" s="9"/>
      <c r="N5" s="9"/>
      <c r="O5" s="9"/>
      <c r="P5" s="9"/>
      <c r="Q5" s="9"/>
      <c r="R5" s="9"/>
      <c r="S5" s="9"/>
    </row>
    <row r="6" spans="1:19" ht="30" thickBot="1" x14ac:dyDescent="0.3">
      <c r="A6" s="7"/>
      <c r="B6" s="78" t="s">
        <v>1</v>
      </c>
      <c r="C6" s="11"/>
      <c r="D6" s="11"/>
      <c r="E6" s="11"/>
      <c r="F6" s="11"/>
      <c r="G6" s="13" t="s">
        <v>58</v>
      </c>
      <c r="H6" s="13" t="s">
        <v>58</v>
      </c>
      <c r="I6" s="13" t="s">
        <v>58</v>
      </c>
      <c r="J6" s="72"/>
      <c r="K6" s="9"/>
      <c r="L6" s="9"/>
      <c r="M6" s="9"/>
      <c r="N6" s="9"/>
      <c r="O6" s="9"/>
      <c r="P6" s="9"/>
      <c r="Q6" s="9"/>
      <c r="R6" s="9"/>
      <c r="S6" s="9"/>
    </row>
    <row r="7" spans="1:19" ht="14.25" x14ac:dyDescent="0.2">
      <c r="A7" s="7"/>
      <c r="B7" s="79"/>
      <c r="C7" s="80"/>
      <c r="D7" s="80"/>
      <c r="E7" s="81"/>
      <c r="F7" s="81"/>
      <c r="G7" s="111"/>
      <c r="H7" s="111"/>
      <c r="I7" s="81"/>
      <c r="J7" s="75"/>
      <c r="K7" s="9"/>
      <c r="L7" s="9"/>
      <c r="M7" s="9"/>
      <c r="N7" s="9"/>
      <c r="O7" s="9"/>
      <c r="P7" s="9"/>
      <c r="Q7" s="9"/>
      <c r="R7" s="9"/>
      <c r="S7" s="9"/>
    </row>
    <row r="8" spans="1:19" ht="15" x14ac:dyDescent="0.25">
      <c r="A8" s="7"/>
      <c r="B8" s="82" t="s">
        <v>56</v>
      </c>
      <c r="C8" s="73" t="s">
        <v>4</v>
      </c>
      <c r="D8" s="73"/>
      <c r="E8" s="138" t="s">
        <v>2</v>
      </c>
      <c r="F8" s="139" t="s">
        <v>35</v>
      </c>
      <c r="G8" s="112"/>
      <c r="H8" s="112"/>
      <c r="I8" s="11"/>
      <c r="J8" s="76"/>
      <c r="K8" s="9"/>
      <c r="L8" s="9"/>
      <c r="M8" s="9"/>
      <c r="N8" s="9"/>
      <c r="O8" s="9"/>
      <c r="P8" s="9"/>
      <c r="Q8" s="9"/>
      <c r="R8" s="9"/>
      <c r="S8" s="9"/>
    </row>
    <row r="9" spans="1:19" ht="15" x14ac:dyDescent="0.25">
      <c r="A9" s="7"/>
      <c r="B9" s="142" t="s">
        <v>62</v>
      </c>
      <c r="C9" s="143" t="s">
        <v>54</v>
      </c>
      <c r="D9" s="11"/>
      <c r="E9" s="137">
        <v>0</v>
      </c>
      <c r="F9" s="83">
        <v>0</v>
      </c>
      <c r="G9" s="113">
        <f>E9*F9</f>
        <v>0</v>
      </c>
      <c r="H9" s="112">
        <f>E9*F9</f>
        <v>0</v>
      </c>
      <c r="I9" s="11">
        <f>E9*F9</f>
        <v>0</v>
      </c>
      <c r="J9" s="25">
        <f>SUM(G9:I9)</f>
        <v>0</v>
      </c>
      <c r="K9" s="9"/>
      <c r="L9" s="9"/>
      <c r="M9" s="9"/>
      <c r="N9" s="9"/>
      <c r="O9" s="9"/>
      <c r="P9" s="9"/>
      <c r="Q9" s="9"/>
      <c r="R9" s="9"/>
      <c r="S9" s="9"/>
    </row>
    <row r="10" spans="1:19" ht="15" x14ac:dyDescent="0.25">
      <c r="A10" s="7"/>
      <c r="B10" s="142" t="s">
        <v>62</v>
      </c>
      <c r="C10" s="143" t="s">
        <v>55</v>
      </c>
      <c r="D10" s="11"/>
      <c r="E10" s="137">
        <v>0</v>
      </c>
      <c r="F10" s="83">
        <v>0</v>
      </c>
      <c r="G10" s="113">
        <f>E10*F10</f>
        <v>0</v>
      </c>
      <c r="H10" s="112">
        <f>E10*F10</f>
        <v>0</v>
      </c>
      <c r="I10" s="11">
        <f>E10*F10</f>
        <v>0</v>
      </c>
      <c r="J10" s="25">
        <f>SUM(G10:I10)</f>
        <v>0</v>
      </c>
      <c r="K10" s="9"/>
      <c r="L10" s="9"/>
      <c r="M10" s="9"/>
      <c r="N10" s="9"/>
      <c r="O10" s="9"/>
      <c r="P10" s="9"/>
      <c r="Q10" s="9"/>
      <c r="R10" s="9"/>
      <c r="S10" s="9"/>
    </row>
    <row r="11" spans="1:19" ht="15" x14ac:dyDescent="0.25">
      <c r="A11" s="7"/>
      <c r="B11" s="84"/>
      <c r="C11" s="12"/>
      <c r="D11" s="12"/>
      <c r="E11" s="12"/>
      <c r="F11" s="12"/>
      <c r="G11" s="114"/>
      <c r="H11" s="112"/>
      <c r="I11" s="11"/>
      <c r="J11" s="77"/>
      <c r="K11" s="9"/>
      <c r="L11" s="9"/>
      <c r="M11" s="9"/>
      <c r="N11" s="9"/>
      <c r="O11" s="9"/>
      <c r="P11" s="9"/>
      <c r="Q11" s="9"/>
      <c r="R11" s="9"/>
      <c r="S11" s="9"/>
    </row>
    <row r="12" spans="1:19" ht="15" x14ac:dyDescent="0.25">
      <c r="A12" s="7"/>
      <c r="B12" s="85" t="s">
        <v>3</v>
      </c>
      <c r="C12" s="52"/>
      <c r="D12" s="52"/>
      <c r="E12" s="52"/>
      <c r="F12" s="52"/>
      <c r="G12" s="134">
        <f>SUM(G9:G11)</f>
        <v>0</v>
      </c>
      <c r="H12" s="134">
        <f>SUM(H9:H11)</f>
        <v>0</v>
      </c>
      <c r="I12" s="53">
        <f>SUM(I9:I11)</f>
        <v>0</v>
      </c>
      <c r="J12" s="74">
        <f t="shared" ref="J12:J81" si="0">SUM(G12:I12)</f>
        <v>0</v>
      </c>
      <c r="K12" s="9"/>
      <c r="L12" s="9"/>
      <c r="M12" s="9"/>
      <c r="N12" s="9"/>
      <c r="O12" s="9"/>
      <c r="P12" s="9"/>
      <c r="Q12" s="9"/>
      <c r="R12" s="9"/>
      <c r="S12" s="9"/>
    </row>
    <row r="13" spans="1:19" ht="15" x14ac:dyDescent="0.25">
      <c r="A13" s="7"/>
      <c r="B13" s="86"/>
      <c r="C13" s="11"/>
      <c r="D13" s="11"/>
      <c r="E13" s="11"/>
      <c r="F13" s="11"/>
      <c r="G13" s="115"/>
      <c r="H13" s="115"/>
      <c r="I13" s="24"/>
      <c r="J13" s="26"/>
      <c r="K13" s="9"/>
      <c r="L13" s="9"/>
      <c r="M13" s="9"/>
      <c r="N13" s="9"/>
      <c r="O13" s="9"/>
      <c r="P13" s="9"/>
      <c r="Q13" s="9"/>
      <c r="R13" s="9"/>
      <c r="S13" s="9"/>
    </row>
    <row r="14" spans="1:19" ht="15" x14ac:dyDescent="0.25">
      <c r="A14" s="7"/>
      <c r="B14" s="82" t="s">
        <v>28</v>
      </c>
      <c r="C14" s="73" t="s">
        <v>4</v>
      </c>
      <c r="D14" s="73"/>
      <c r="E14" s="73" t="s">
        <v>2</v>
      </c>
      <c r="F14" s="23" t="s">
        <v>35</v>
      </c>
      <c r="G14" s="115"/>
      <c r="H14" s="115"/>
      <c r="I14" s="24"/>
      <c r="J14" s="54"/>
      <c r="K14" s="9"/>
      <c r="L14" s="9"/>
      <c r="M14" s="9"/>
      <c r="N14" s="9"/>
      <c r="O14" s="9"/>
      <c r="P14" s="9"/>
      <c r="Q14" s="9"/>
      <c r="R14" s="9"/>
      <c r="S14" s="9"/>
    </row>
    <row r="15" spans="1:19" ht="15" x14ac:dyDescent="0.25">
      <c r="A15" s="7"/>
      <c r="B15" s="86" t="s">
        <v>40</v>
      </c>
      <c r="C15" s="87"/>
      <c r="D15" s="88">
        <v>0</v>
      </c>
      <c r="E15" s="19">
        <v>1</v>
      </c>
      <c r="F15" s="29">
        <v>12</v>
      </c>
      <c r="G15" s="116">
        <f>D15*E15*F15</f>
        <v>0</v>
      </c>
      <c r="H15" s="116">
        <f>D15*E15*F15</f>
        <v>0</v>
      </c>
      <c r="I15" s="89">
        <f>D15*E15*F15</f>
        <v>0</v>
      </c>
      <c r="J15" s="30">
        <f t="shared" si="0"/>
        <v>0</v>
      </c>
      <c r="K15" s="9"/>
      <c r="L15" s="9"/>
      <c r="M15" s="9"/>
      <c r="N15" s="9"/>
      <c r="O15" s="9"/>
      <c r="P15" s="9"/>
      <c r="Q15" s="9"/>
      <c r="R15" s="9"/>
      <c r="S15" s="9"/>
    </row>
    <row r="16" spans="1:19" ht="15" x14ac:dyDescent="0.25">
      <c r="A16" s="7"/>
      <c r="B16" s="86" t="s">
        <v>41</v>
      </c>
      <c r="C16" s="87"/>
      <c r="D16" s="88">
        <v>0</v>
      </c>
      <c r="E16" s="19">
        <v>1</v>
      </c>
      <c r="F16" s="29">
        <v>12</v>
      </c>
      <c r="G16" s="116">
        <f t="shared" ref="G16:G17" si="1">D16*E16*F16</f>
        <v>0</v>
      </c>
      <c r="H16" s="116">
        <f t="shared" ref="H16:H17" si="2">D16*E16*F16</f>
        <v>0</v>
      </c>
      <c r="I16" s="89">
        <f t="shared" ref="I16:I17" si="3">D16*E16*F16</f>
        <v>0</v>
      </c>
      <c r="J16" s="30">
        <f t="shared" si="0"/>
        <v>0</v>
      </c>
      <c r="K16" s="9"/>
      <c r="L16" s="9"/>
      <c r="M16" s="9"/>
      <c r="N16" s="9"/>
      <c r="O16" s="9"/>
      <c r="P16" s="9"/>
      <c r="Q16" s="9"/>
      <c r="R16" s="9"/>
      <c r="S16" s="9"/>
    </row>
    <row r="17" spans="1:19" ht="15" x14ac:dyDescent="0.25">
      <c r="A17" s="7"/>
      <c r="B17" s="86" t="s">
        <v>42</v>
      </c>
      <c r="C17" s="87"/>
      <c r="D17" s="88">
        <v>0</v>
      </c>
      <c r="E17" s="19">
        <v>1</v>
      </c>
      <c r="F17" s="29">
        <v>12</v>
      </c>
      <c r="G17" s="116">
        <f t="shared" si="1"/>
        <v>0</v>
      </c>
      <c r="H17" s="116">
        <f t="shared" si="2"/>
        <v>0</v>
      </c>
      <c r="I17" s="89">
        <f t="shared" si="3"/>
        <v>0</v>
      </c>
      <c r="J17" s="30">
        <f t="shared" si="0"/>
        <v>0</v>
      </c>
      <c r="K17" s="9"/>
      <c r="L17" s="9"/>
      <c r="M17" s="9"/>
      <c r="N17" s="9"/>
      <c r="O17" s="9"/>
      <c r="P17" s="9"/>
      <c r="Q17" s="9"/>
      <c r="R17" s="9"/>
      <c r="S17" s="9"/>
    </row>
    <row r="18" spans="1:19" ht="15" x14ac:dyDescent="0.25">
      <c r="A18" s="7"/>
      <c r="B18" s="90"/>
      <c r="C18" s="12"/>
      <c r="D18" s="31"/>
      <c r="E18" s="32"/>
      <c r="F18" s="33"/>
      <c r="G18" s="114"/>
      <c r="H18" s="114"/>
      <c r="I18" s="12"/>
      <c r="J18" s="30"/>
      <c r="K18" s="9"/>
      <c r="L18" s="9"/>
      <c r="M18" s="9"/>
      <c r="N18" s="9"/>
      <c r="O18" s="9"/>
      <c r="P18" s="9"/>
      <c r="Q18" s="9"/>
      <c r="R18" s="9"/>
      <c r="S18" s="9"/>
    </row>
    <row r="19" spans="1:19" ht="15" x14ac:dyDescent="0.25">
      <c r="A19" s="7"/>
      <c r="B19" s="91" t="s">
        <v>29</v>
      </c>
      <c r="C19" s="55"/>
      <c r="D19" s="56"/>
      <c r="E19" s="57"/>
      <c r="F19" s="58"/>
      <c r="G19" s="133">
        <f>SUM(G15:G18)</f>
        <v>0</v>
      </c>
      <c r="H19" s="133">
        <f t="shared" ref="H19:I19" si="4">SUM(H15:H18)</f>
        <v>0</v>
      </c>
      <c r="I19" s="59">
        <f t="shared" si="4"/>
        <v>0</v>
      </c>
      <c r="J19" s="60">
        <f t="shared" si="0"/>
        <v>0</v>
      </c>
      <c r="K19" s="9"/>
      <c r="L19" s="9"/>
      <c r="M19" s="9"/>
      <c r="N19" s="9"/>
      <c r="O19" s="9"/>
      <c r="P19" s="9"/>
      <c r="Q19" s="9"/>
      <c r="R19" s="9"/>
      <c r="S19" s="9"/>
    </row>
    <row r="20" spans="1:19" ht="15" x14ac:dyDescent="0.25">
      <c r="A20" s="7"/>
      <c r="B20" s="86"/>
      <c r="C20" s="11"/>
      <c r="D20" s="92"/>
      <c r="E20" s="93"/>
      <c r="F20" s="23"/>
      <c r="G20" s="112"/>
      <c r="H20" s="112"/>
      <c r="I20" s="11"/>
      <c r="J20" s="34"/>
      <c r="K20" s="9"/>
      <c r="L20" s="9"/>
      <c r="M20" s="9"/>
      <c r="N20" s="9"/>
      <c r="O20" s="9"/>
      <c r="P20" s="9"/>
      <c r="Q20" s="9"/>
      <c r="R20" s="9"/>
      <c r="S20" s="9"/>
    </row>
    <row r="21" spans="1:19" ht="15" x14ac:dyDescent="0.25">
      <c r="A21" s="7"/>
      <c r="B21" s="82" t="s">
        <v>30</v>
      </c>
      <c r="C21" s="73" t="s">
        <v>4</v>
      </c>
      <c r="D21" s="73"/>
      <c r="E21" s="73" t="s">
        <v>2</v>
      </c>
      <c r="F21" s="23" t="s">
        <v>35</v>
      </c>
      <c r="G21" s="115"/>
      <c r="H21" s="115"/>
      <c r="I21" s="24"/>
      <c r="J21" s="141"/>
      <c r="K21" s="9"/>
      <c r="L21" s="9"/>
      <c r="M21" s="9"/>
      <c r="N21" s="9"/>
      <c r="O21" s="9"/>
      <c r="P21" s="9"/>
      <c r="Q21" s="9"/>
      <c r="R21" s="9"/>
      <c r="S21" s="9"/>
    </row>
    <row r="22" spans="1:19" ht="15" x14ac:dyDescent="0.25">
      <c r="A22" s="7"/>
      <c r="B22" s="86" t="s">
        <v>31</v>
      </c>
      <c r="C22" s="87"/>
      <c r="D22" s="88">
        <v>0</v>
      </c>
      <c r="E22" s="19">
        <v>0</v>
      </c>
      <c r="F22" s="14">
        <v>12</v>
      </c>
      <c r="G22" s="116">
        <f>D22*E22*F22</f>
        <v>0</v>
      </c>
      <c r="H22" s="116">
        <f>D22*E22*F22</f>
        <v>0</v>
      </c>
      <c r="I22" s="89">
        <f>D22*E22*F22</f>
        <v>0</v>
      </c>
      <c r="J22" s="30">
        <f t="shared" si="0"/>
        <v>0</v>
      </c>
      <c r="K22" s="9"/>
      <c r="L22" s="9"/>
      <c r="M22" s="9"/>
      <c r="N22" s="9"/>
      <c r="O22" s="9"/>
      <c r="P22" s="9"/>
      <c r="Q22" s="9"/>
      <c r="R22" s="9"/>
      <c r="S22" s="9"/>
    </row>
    <row r="23" spans="1:19" ht="15" x14ac:dyDescent="0.25">
      <c r="A23" s="7"/>
      <c r="B23" s="86" t="s">
        <v>32</v>
      </c>
      <c r="C23" s="87"/>
      <c r="D23" s="88">
        <v>0</v>
      </c>
      <c r="E23" s="19">
        <v>0</v>
      </c>
      <c r="F23" s="14">
        <v>12</v>
      </c>
      <c r="G23" s="116">
        <f t="shared" ref="G23:G24" si="5">D23*E23*F23</f>
        <v>0</v>
      </c>
      <c r="H23" s="116">
        <f t="shared" ref="H23:H24" si="6">D23*E23*F23</f>
        <v>0</v>
      </c>
      <c r="I23" s="89">
        <f t="shared" ref="I23:I24" si="7">D23*E23*F23</f>
        <v>0</v>
      </c>
      <c r="J23" s="30">
        <f t="shared" si="0"/>
        <v>0</v>
      </c>
      <c r="K23" s="9"/>
      <c r="L23" s="9"/>
      <c r="M23" s="9"/>
      <c r="N23" s="9"/>
      <c r="O23" s="9"/>
      <c r="P23" s="9"/>
      <c r="Q23" s="9"/>
      <c r="R23" s="9"/>
      <c r="S23" s="9"/>
    </row>
    <row r="24" spans="1:19" ht="15" x14ac:dyDescent="0.25">
      <c r="A24" s="7"/>
      <c r="B24" s="86" t="s">
        <v>33</v>
      </c>
      <c r="C24" s="87"/>
      <c r="D24" s="88">
        <v>0</v>
      </c>
      <c r="E24" s="19">
        <v>0</v>
      </c>
      <c r="F24" s="14">
        <v>12</v>
      </c>
      <c r="G24" s="116">
        <f t="shared" si="5"/>
        <v>0</v>
      </c>
      <c r="H24" s="116">
        <f t="shared" si="6"/>
        <v>0</v>
      </c>
      <c r="I24" s="89">
        <f t="shared" si="7"/>
        <v>0</v>
      </c>
      <c r="J24" s="30">
        <f t="shared" si="0"/>
        <v>0</v>
      </c>
      <c r="K24" s="9"/>
      <c r="L24" s="9"/>
      <c r="M24" s="9"/>
      <c r="N24" s="9"/>
      <c r="O24" s="9"/>
      <c r="P24" s="9"/>
      <c r="Q24" s="9"/>
      <c r="R24" s="9"/>
      <c r="S24" s="9"/>
    </row>
    <row r="25" spans="1:19" ht="15" x14ac:dyDescent="0.25">
      <c r="A25" s="7"/>
      <c r="B25" s="90"/>
      <c r="C25" s="12"/>
      <c r="D25" s="35"/>
      <c r="E25" s="36"/>
      <c r="F25" s="12"/>
      <c r="G25" s="114"/>
      <c r="H25" s="114"/>
      <c r="I25" s="12"/>
      <c r="J25" s="30"/>
      <c r="K25" s="9"/>
      <c r="L25" s="9"/>
      <c r="M25" s="9"/>
      <c r="N25" s="9"/>
      <c r="O25" s="9"/>
      <c r="P25" s="9"/>
      <c r="Q25" s="9"/>
      <c r="R25" s="9"/>
      <c r="S25" s="9"/>
    </row>
    <row r="26" spans="1:19" ht="15" x14ac:dyDescent="0.25">
      <c r="A26" s="7"/>
      <c r="B26" s="94" t="s">
        <v>34</v>
      </c>
      <c r="C26" s="61"/>
      <c r="D26" s="62"/>
      <c r="E26" s="63"/>
      <c r="F26" s="61"/>
      <c r="G26" s="132">
        <f>SUM(G22:G25)</f>
        <v>0</v>
      </c>
      <c r="H26" s="132">
        <f t="shared" ref="H26:I26" si="8">SUM(H22:H25)</f>
        <v>0</v>
      </c>
      <c r="I26" s="64">
        <f t="shared" si="8"/>
        <v>0</v>
      </c>
      <c r="J26" s="60">
        <f t="shared" si="0"/>
        <v>0</v>
      </c>
      <c r="K26" s="9"/>
      <c r="L26" s="9"/>
      <c r="M26" s="9"/>
      <c r="N26" s="9"/>
      <c r="O26" s="9"/>
      <c r="P26" s="9"/>
      <c r="Q26" s="9"/>
      <c r="R26" s="9"/>
      <c r="S26" s="9"/>
    </row>
    <row r="27" spans="1:19" ht="15" x14ac:dyDescent="0.25">
      <c r="A27" s="7"/>
      <c r="B27" s="86"/>
      <c r="C27" s="11"/>
      <c r="D27" s="95"/>
      <c r="E27" s="46"/>
      <c r="F27" s="11"/>
      <c r="G27" s="115"/>
      <c r="H27" s="115"/>
      <c r="I27" s="24"/>
      <c r="J27" s="34"/>
      <c r="K27" s="9"/>
      <c r="L27" s="9"/>
      <c r="M27" s="9"/>
      <c r="N27" s="9"/>
      <c r="O27" s="9"/>
      <c r="P27" s="9"/>
      <c r="Q27" s="9"/>
      <c r="R27" s="9"/>
      <c r="S27" s="9"/>
    </row>
    <row r="28" spans="1:19" ht="15" x14ac:dyDescent="0.25">
      <c r="A28" s="7"/>
      <c r="B28" s="82" t="s">
        <v>36</v>
      </c>
      <c r="C28" s="73" t="s">
        <v>4</v>
      </c>
      <c r="D28" s="73"/>
      <c r="E28" s="73" t="s">
        <v>2</v>
      </c>
      <c r="F28" s="23" t="s">
        <v>35</v>
      </c>
      <c r="G28" s="115"/>
      <c r="H28" s="115"/>
      <c r="I28" s="24"/>
      <c r="J28" s="141"/>
      <c r="K28" s="9"/>
      <c r="L28" s="9"/>
      <c r="M28" s="9"/>
      <c r="N28" s="9"/>
      <c r="O28" s="9"/>
      <c r="P28" s="9"/>
      <c r="Q28" s="9"/>
      <c r="R28" s="9"/>
      <c r="S28" s="9"/>
    </row>
    <row r="29" spans="1:19" ht="15" x14ac:dyDescent="0.25">
      <c r="A29" s="7"/>
      <c r="B29" s="86" t="s">
        <v>37</v>
      </c>
      <c r="C29" s="87"/>
      <c r="D29" s="88">
        <v>0</v>
      </c>
      <c r="E29" s="19">
        <v>0</v>
      </c>
      <c r="F29" s="14">
        <v>12</v>
      </c>
      <c r="G29" s="116">
        <f>D29*E29*F29</f>
        <v>0</v>
      </c>
      <c r="H29" s="116">
        <f>D29*E29*F29</f>
        <v>0</v>
      </c>
      <c r="I29" s="89">
        <f>D29*E29*F29</f>
        <v>0</v>
      </c>
      <c r="J29" s="30">
        <f t="shared" ref="J29:J31" si="9">SUM(G29:I29)</f>
        <v>0</v>
      </c>
      <c r="K29" s="9"/>
      <c r="L29" s="9"/>
      <c r="M29" s="9"/>
      <c r="N29" s="9"/>
      <c r="O29" s="9"/>
      <c r="P29" s="9"/>
      <c r="Q29" s="9"/>
      <c r="R29" s="9"/>
      <c r="S29" s="9"/>
    </row>
    <row r="30" spans="1:19" ht="15" x14ac:dyDescent="0.25">
      <c r="A30" s="7"/>
      <c r="B30" s="86" t="s">
        <v>38</v>
      </c>
      <c r="C30" s="87"/>
      <c r="D30" s="88">
        <v>0</v>
      </c>
      <c r="E30" s="19">
        <v>0</v>
      </c>
      <c r="F30" s="14">
        <v>12</v>
      </c>
      <c r="G30" s="116">
        <f t="shared" ref="G30:G31" si="10">D30*E30*F30</f>
        <v>0</v>
      </c>
      <c r="H30" s="116">
        <f t="shared" ref="H30:H31" si="11">D30*E30*F30</f>
        <v>0</v>
      </c>
      <c r="I30" s="89">
        <f t="shared" ref="I30:I31" si="12">D30*E30*F30</f>
        <v>0</v>
      </c>
      <c r="J30" s="30">
        <f t="shared" si="9"/>
        <v>0</v>
      </c>
      <c r="K30" s="9"/>
      <c r="L30" s="9"/>
      <c r="M30" s="9"/>
      <c r="N30" s="9"/>
      <c r="O30" s="9"/>
      <c r="P30" s="9"/>
      <c r="Q30" s="9"/>
      <c r="R30" s="9"/>
      <c r="S30" s="9"/>
    </row>
    <row r="31" spans="1:19" ht="15" x14ac:dyDescent="0.25">
      <c r="A31" s="7"/>
      <c r="B31" s="86" t="s">
        <v>39</v>
      </c>
      <c r="C31" s="87"/>
      <c r="D31" s="88">
        <v>0</v>
      </c>
      <c r="E31" s="19">
        <v>0</v>
      </c>
      <c r="F31" s="14">
        <v>12</v>
      </c>
      <c r="G31" s="116">
        <f t="shared" si="10"/>
        <v>0</v>
      </c>
      <c r="H31" s="116">
        <f t="shared" si="11"/>
        <v>0</v>
      </c>
      <c r="I31" s="89">
        <f t="shared" si="12"/>
        <v>0</v>
      </c>
      <c r="J31" s="30">
        <f t="shared" si="9"/>
        <v>0</v>
      </c>
      <c r="K31" s="9"/>
      <c r="L31" s="9"/>
      <c r="M31" s="9"/>
      <c r="N31" s="9"/>
      <c r="O31" s="9"/>
      <c r="P31" s="9"/>
      <c r="Q31" s="9"/>
      <c r="R31" s="9"/>
      <c r="S31" s="9"/>
    </row>
    <row r="32" spans="1:19" ht="15" x14ac:dyDescent="0.25">
      <c r="A32" s="7"/>
      <c r="B32" s="90"/>
      <c r="C32" s="12"/>
      <c r="D32" s="35"/>
      <c r="E32" s="36"/>
      <c r="F32" s="12"/>
      <c r="G32" s="114"/>
      <c r="H32" s="114"/>
      <c r="I32" s="12"/>
      <c r="J32" s="30"/>
      <c r="K32" s="9"/>
      <c r="L32" s="9"/>
      <c r="M32" s="9"/>
      <c r="N32" s="9"/>
      <c r="O32" s="9"/>
      <c r="P32" s="9"/>
      <c r="Q32" s="9"/>
      <c r="R32" s="9"/>
      <c r="S32" s="9"/>
    </row>
    <row r="33" spans="1:19" ht="15" x14ac:dyDescent="0.25">
      <c r="A33" s="7"/>
      <c r="B33" s="94" t="s">
        <v>5</v>
      </c>
      <c r="C33" s="61"/>
      <c r="D33" s="62"/>
      <c r="E33" s="63"/>
      <c r="F33" s="61"/>
      <c r="G33" s="132">
        <f>SUM(G29:G32)</f>
        <v>0</v>
      </c>
      <c r="H33" s="132">
        <f t="shared" ref="H33:I33" si="13">SUM(H29:H32)</f>
        <v>0</v>
      </c>
      <c r="I33" s="64">
        <f t="shared" si="13"/>
        <v>0</v>
      </c>
      <c r="J33" s="60">
        <f t="shared" ref="J33" si="14">SUM(G33:I33)</f>
        <v>0</v>
      </c>
      <c r="K33" s="9"/>
      <c r="L33" s="9"/>
      <c r="M33" s="9"/>
      <c r="N33" s="9"/>
      <c r="O33" s="9"/>
      <c r="P33" s="9"/>
      <c r="Q33" s="9"/>
      <c r="R33" s="9"/>
      <c r="S33" s="9"/>
    </row>
    <row r="34" spans="1:19" ht="15" x14ac:dyDescent="0.25">
      <c r="A34" s="7"/>
      <c r="B34" s="90"/>
      <c r="C34" s="12"/>
      <c r="D34" s="12"/>
      <c r="E34" s="12"/>
      <c r="F34" s="12"/>
      <c r="G34" s="27"/>
      <c r="H34" s="27"/>
      <c r="I34" s="27"/>
      <c r="J34" s="34"/>
      <c r="K34" s="9"/>
      <c r="L34" s="9"/>
      <c r="M34" s="9"/>
      <c r="N34" s="9"/>
      <c r="O34" s="9"/>
      <c r="P34" s="9"/>
      <c r="Q34" s="9"/>
      <c r="R34" s="9"/>
      <c r="S34" s="9"/>
    </row>
    <row r="35" spans="1:19" ht="15" x14ac:dyDescent="0.25">
      <c r="A35" s="7"/>
      <c r="B35" s="96" t="s">
        <v>6</v>
      </c>
      <c r="C35" s="68"/>
      <c r="D35" s="68"/>
      <c r="E35" s="68"/>
      <c r="F35" s="68"/>
      <c r="G35" s="131">
        <f>G12+G19+G26+G33</f>
        <v>0</v>
      </c>
      <c r="H35" s="131">
        <f>H12+H19+H26+H33</f>
        <v>0</v>
      </c>
      <c r="I35" s="69">
        <f>I12+I19+I26+I33</f>
        <v>0</v>
      </c>
      <c r="J35" s="40">
        <f t="shared" si="0"/>
        <v>0</v>
      </c>
      <c r="K35" s="9"/>
      <c r="L35" s="9"/>
      <c r="M35" s="9"/>
      <c r="N35" s="9"/>
      <c r="O35" s="9"/>
      <c r="P35" s="9"/>
      <c r="Q35" s="9"/>
      <c r="R35" s="9"/>
      <c r="S35" s="9"/>
    </row>
    <row r="36" spans="1:19" ht="15" x14ac:dyDescent="0.25">
      <c r="A36" s="7"/>
      <c r="B36" s="86"/>
      <c r="C36" s="11"/>
      <c r="D36" s="11"/>
      <c r="E36" s="11"/>
      <c r="F36" s="11"/>
      <c r="G36" s="112"/>
      <c r="H36" s="112"/>
      <c r="I36" s="11"/>
      <c r="J36" s="34"/>
      <c r="K36" s="9"/>
      <c r="L36" s="9"/>
      <c r="M36" s="9"/>
      <c r="N36" s="9"/>
      <c r="O36" s="9"/>
      <c r="P36" s="9"/>
      <c r="Q36" s="9"/>
      <c r="R36" s="9"/>
      <c r="S36" s="9"/>
    </row>
    <row r="37" spans="1:19" ht="15" x14ac:dyDescent="0.25">
      <c r="A37" s="7"/>
      <c r="B37" s="135" t="s">
        <v>7</v>
      </c>
      <c r="C37" s="87"/>
      <c r="D37" s="144" t="s">
        <v>63</v>
      </c>
      <c r="E37" s="11"/>
      <c r="F37" s="11"/>
      <c r="G37" s="112"/>
      <c r="H37" s="112"/>
      <c r="I37" s="11"/>
      <c r="J37" s="30"/>
      <c r="K37" s="9"/>
      <c r="L37" s="9"/>
      <c r="M37" s="9"/>
      <c r="N37" s="9"/>
      <c r="O37" s="9"/>
      <c r="P37" s="9"/>
      <c r="Q37" s="9"/>
      <c r="R37" s="9"/>
      <c r="S37" s="9"/>
    </row>
    <row r="38" spans="1:19" ht="15" x14ac:dyDescent="0.25">
      <c r="A38" s="7"/>
      <c r="B38" s="136" t="s">
        <v>64</v>
      </c>
      <c r="C38" s="87"/>
      <c r="D38" s="146">
        <v>0</v>
      </c>
      <c r="E38" s="11"/>
      <c r="F38" s="11"/>
      <c r="G38" s="116">
        <f>D38*G12</f>
        <v>0</v>
      </c>
      <c r="H38" s="116">
        <f>D38*H12</f>
        <v>0</v>
      </c>
      <c r="I38" s="89">
        <f>D38*I12</f>
        <v>0</v>
      </c>
      <c r="J38" s="30">
        <f t="shared" si="0"/>
        <v>0</v>
      </c>
      <c r="K38" s="9"/>
      <c r="L38" s="9"/>
      <c r="M38" s="9"/>
      <c r="N38" s="9"/>
      <c r="O38" s="9"/>
      <c r="P38" s="9"/>
      <c r="Q38" s="9"/>
      <c r="R38" s="9"/>
      <c r="S38" s="9"/>
    </row>
    <row r="39" spans="1:19" ht="15" x14ac:dyDescent="0.25">
      <c r="A39" s="7"/>
      <c r="B39" s="136" t="s">
        <v>65</v>
      </c>
      <c r="C39" s="87"/>
      <c r="D39" s="146">
        <v>0</v>
      </c>
      <c r="E39" s="11"/>
      <c r="F39" s="11"/>
      <c r="G39" s="116">
        <f>D39*G19</f>
        <v>0</v>
      </c>
      <c r="H39" s="116">
        <f>D39*H19</f>
        <v>0</v>
      </c>
      <c r="I39" s="89">
        <f>D39*I19</f>
        <v>0</v>
      </c>
      <c r="J39" s="30"/>
      <c r="K39" s="9"/>
      <c r="L39" s="9"/>
      <c r="M39" s="9"/>
      <c r="N39" s="9"/>
      <c r="O39" s="9"/>
      <c r="P39" s="9"/>
      <c r="Q39" s="9"/>
      <c r="R39" s="9"/>
      <c r="S39" s="9"/>
    </row>
    <row r="40" spans="1:19" ht="15" x14ac:dyDescent="0.25">
      <c r="A40" s="7"/>
      <c r="B40" s="136" t="s">
        <v>43</v>
      </c>
      <c r="C40" s="87"/>
      <c r="D40" s="146">
        <v>0</v>
      </c>
      <c r="E40" s="11"/>
      <c r="F40" s="11"/>
      <c r="G40" s="116">
        <f>D40*G26</f>
        <v>0</v>
      </c>
      <c r="H40" s="116">
        <f>D40*H26</f>
        <v>0</v>
      </c>
      <c r="I40" s="89">
        <f>D40*I26</f>
        <v>0</v>
      </c>
      <c r="J40" s="30">
        <f t="shared" si="0"/>
        <v>0</v>
      </c>
      <c r="K40" s="9"/>
      <c r="L40" s="9"/>
      <c r="M40" s="9"/>
      <c r="N40" s="9"/>
      <c r="O40" s="9"/>
      <c r="P40" s="9"/>
      <c r="Q40" s="9"/>
      <c r="R40" s="9"/>
      <c r="S40" s="9"/>
    </row>
    <row r="41" spans="1:19" ht="15" x14ac:dyDescent="0.25">
      <c r="A41" s="7"/>
      <c r="B41" s="136" t="s">
        <v>44</v>
      </c>
      <c r="C41" s="87"/>
      <c r="D41" s="146">
        <v>0</v>
      </c>
      <c r="E41" s="11"/>
      <c r="F41" s="11"/>
      <c r="G41" s="116">
        <f>G33*D41</f>
        <v>0</v>
      </c>
      <c r="H41" s="116">
        <f>H33*D41</f>
        <v>0</v>
      </c>
      <c r="I41" s="89">
        <f>I33*D41</f>
        <v>0</v>
      </c>
      <c r="J41" s="30">
        <f t="shared" si="0"/>
        <v>0</v>
      </c>
      <c r="K41" s="9"/>
      <c r="L41" s="9"/>
      <c r="M41" s="9"/>
      <c r="N41" s="9"/>
      <c r="O41" s="9"/>
      <c r="P41" s="9"/>
      <c r="Q41" s="9"/>
      <c r="R41" s="9"/>
      <c r="S41" s="9"/>
    </row>
    <row r="42" spans="1:19" ht="15" x14ac:dyDescent="0.25">
      <c r="A42" s="7"/>
      <c r="B42" s="97"/>
      <c r="C42" s="46"/>
      <c r="D42" s="46"/>
      <c r="E42" s="98"/>
      <c r="F42" s="99"/>
      <c r="G42" s="117"/>
      <c r="H42" s="117"/>
      <c r="I42" s="100"/>
      <c r="J42" s="37"/>
      <c r="K42" s="9"/>
      <c r="L42" s="9"/>
      <c r="M42" s="9"/>
      <c r="N42" s="9"/>
      <c r="O42" s="9"/>
      <c r="P42" s="9"/>
      <c r="Q42" s="9"/>
      <c r="R42" s="9"/>
      <c r="S42" s="9"/>
    </row>
    <row r="43" spans="1:19" ht="15" x14ac:dyDescent="0.25">
      <c r="A43" s="7"/>
      <c r="B43" s="86"/>
      <c r="C43" s="11"/>
      <c r="D43" s="101"/>
      <c r="E43" s="11"/>
      <c r="F43" s="11"/>
      <c r="G43" s="116"/>
      <c r="H43" s="116"/>
      <c r="I43" s="89"/>
      <c r="J43" s="30"/>
      <c r="K43" s="9"/>
      <c r="L43" s="9"/>
      <c r="M43" s="9"/>
      <c r="N43" s="9"/>
      <c r="O43" s="9"/>
      <c r="P43" s="9"/>
      <c r="Q43" s="9"/>
      <c r="R43" s="9"/>
      <c r="S43" s="9"/>
    </row>
    <row r="44" spans="1:19" ht="15" x14ac:dyDescent="0.25">
      <c r="A44" s="7"/>
      <c r="B44" s="90"/>
      <c r="C44" s="12"/>
      <c r="D44" s="12"/>
      <c r="E44" s="12"/>
      <c r="F44" s="12"/>
      <c r="G44" s="114"/>
      <c r="H44" s="114"/>
      <c r="I44" s="12"/>
      <c r="J44" s="30"/>
      <c r="K44" s="9"/>
      <c r="L44" s="9"/>
      <c r="M44" s="9"/>
      <c r="N44" s="9"/>
      <c r="O44" s="9"/>
      <c r="P44" s="9"/>
      <c r="Q44" s="9"/>
      <c r="R44" s="9"/>
      <c r="S44" s="9"/>
    </row>
    <row r="45" spans="1:19" ht="15" x14ac:dyDescent="0.25">
      <c r="A45" s="7"/>
      <c r="B45" s="102" t="s">
        <v>8</v>
      </c>
      <c r="C45" s="65"/>
      <c r="D45" s="65"/>
      <c r="E45" s="65"/>
      <c r="F45" s="65"/>
      <c r="G45" s="129">
        <f>SUM(G38:G44)</f>
        <v>0</v>
      </c>
      <c r="H45" s="129">
        <f t="shared" ref="H45:I45" si="15">SUM(H38:H44)</f>
        <v>0</v>
      </c>
      <c r="I45" s="66">
        <f t="shared" si="15"/>
        <v>0</v>
      </c>
      <c r="J45" s="60">
        <f t="shared" si="0"/>
        <v>0</v>
      </c>
      <c r="K45" s="9"/>
      <c r="L45" s="9"/>
      <c r="M45" s="9"/>
      <c r="N45" s="9"/>
      <c r="O45" s="9"/>
      <c r="P45" s="9"/>
      <c r="Q45" s="9"/>
      <c r="R45" s="9"/>
      <c r="S45" s="9"/>
    </row>
    <row r="46" spans="1:19" ht="15" x14ac:dyDescent="0.25">
      <c r="A46" s="7"/>
      <c r="B46" s="90"/>
      <c r="C46" s="12"/>
      <c r="D46" s="12"/>
      <c r="E46" s="12"/>
      <c r="F46" s="12"/>
      <c r="G46" s="12"/>
      <c r="H46" s="12"/>
      <c r="I46" s="12"/>
      <c r="J46" s="34"/>
      <c r="K46" s="9"/>
      <c r="L46" s="9"/>
      <c r="M46" s="9"/>
      <c r="N46" s="9"/>
      <c r="O46" s="9"/>
      <c r="P46" s="9"/>
      <c r="Q46" s="9"/>
      <c r="R46" s="9"/>
      <c r="S46" s="9"/>
    </row>
    <row r="47" spans="1:19" ht="15" x14ac:dyDescent="0.25">
      <c r="A47" s="7"/>
      <c r="B47" s="103" t="s">
        <v>9</v>
      </c>
      <c r="C47" s="38"/>
      <c r="D47" s="38"/>
      <c r="E47" s="38"/>
      <c r="F47" s="38"/>
      <c r="G47" s="120">
        <f>+G35+G45</f>
        <v>0</v>
      </c>
      <c r="H47" s="120">
        <f t="shared" ref="H47:I47" si="16">+H35+H45</f>
        <v>0</v>
      </c>
      <c r="I47" s="39">
        <f t="shared" si="16"/>
        <v>0</v>
      </c>
      <c r="J47" s="40">
        <f t="shared" si="0"/>
        <v>0</v>
      </c>
      <c r="K47" s="9"/>
      <c r="L47" s="9"/>
      <c r="M47" s="9"/>
      <c r="N47" s="9"/>
      <c r="O47" s="9"/>
      <c r="P47" s="9"/>
      <c r="Q47" s="9"/>
      <c r="R47" s="9"/>
      <c r="S47" s="9"/>
    </row>
    <row r="48" spans="1:19" ht="15" x14ac:dyDescent="0.25">
      <c r="A48" s="7"/>
      <c r="B48" s="86" t="s">
        <v>45</v>
      </c>
      <c r="C48" s="11"/>
      <c r="D48" s="11"/>
      <c r="E48" s="11"/>
      <c r="F48" s="11"/>
      <c r="G48" s="112"/>
      <c r="H48" s="112"/>
      <c r="I48" s="11"/>
      <c r="J48" s="34"/>
      <c r="K48" s="9"/>
      <c r="L48" s="9"/>
      <c r="M48" s="9"/>
      <c r="N48" s="9"/>
      <c r="O48" s="9"/>
      <c r="P48" s="9"/>
      <c r="Q48" s="9"/>
      <c r="R48" s="9"/>
      <c r="S48" s="9"/>
    </row>
    <row r="49" spans="1:19" ht="15" x14ac:dyDescent="0.25">
      <c r="A49" s="7"/>
      <c r="B49" s="82"/>
      <c r="C49" s="11"/>
      <c r="D49" s="11"/>
      <c r="E49" s="11"/>
      <c r="F49" s="11"/>
      <c r="G49" s="115">
        <v>0</v>
      </c>
      <c r="H49" s="115">
        <v>0</v>
      </c>
      <c r="I49" s="24">
        <v>0</v>
      </c>
      <c r="J49" s="30">
        <f t="shared" si="0"/>
        <v>0</v>
      </c>
      <c r="K49" s="9"/>
      <c r="L49" s="9"/>
      <c r="M49" s="9"/>
      <c r="N49" s="9"/>
      <c r="O49" s="9"/>
      <c r="P49" s="9"/>
      <c r="Q49" s="9"/>
      <c r="R49" s="9"/>
      <c r="S49" s="9"/>
    </row>
    <row r="50" spans="1:19" ht="15" x14ac:dyDescent="0.25">
      <c r="A50" s="7"/>
      <c r="B50" s="82"/>
      <c r="C50" s="11"/>
      <c r="D50" s="11"/>
      <c r="E50" s="11"/>
      <c r="F50" s="11"/>
      <c r="G50" s="115">
        <v>0</v>
      </c>
      <c r="H50" s="115">
        <v>0</v>
      </c>
      <c r="I50" s="24">
        <v>0</v>
      </c>
      <c r="J50" s="30">
        <f t="shared" si="0"/>
        <v>0</v>
      </c>
      <c r="K50" s="9"/>
      <c r="L50" s="9"/>
      <c r="M50" s="9"/>
      <c r="N50" s="9"/>
      <c r="O50" s="9"/>
      <c r="P50" s="9"/>
      <c r="Q50" s="9"/>
      <c r="R50" s="9"/>
      <c r="S50" s="9"/>
    </row>
    <row r="51" spans="1:19" ht="15" x14ac:dyDescent="0.25">
      <c r="A51" s="7"/>
      <c r="B51" s="82"/>
      <c r="C51" s="11"/>
      <c r="D51" s="11"/>
      <c r="E51" s="11"/>
      <c r="F51" s="11"/>
      <c r="G51" s="115">
        <v>0</v>
      </c>
      <c r="H51" s="115">
        <v>0</v>
      </c>
      <c r="I51" s="24">
        <v>0</v>
      </c>
      <c r="J51" s="30">
        <f t="shared" si="0"/>
        <v>0</v>
      </c>
      <c r="K51" s="9"/>
      <c r="L51" s="9"/>
      <c r="M51" s="9"/>
      <c r="N51" s="9"/>
      <c r="O51" s="9"/>
      <c r="P51" s="9"/>
      <c r="Q51" s="9"/>
      <c r="R51" s="9"/>
      <c r="S51" s="9"/>
    </row>
    <row r="52" spans="1:19" ht="15" x14ac:dyDescent="0.25">
      <c r="A52" s="7"/>
      <c r="B52" s="90"/>
      <c r="C52" s="12"/>
      <c r="D52" s="12"/>
      <c r="E52" s="12"/>
      <c r="F52" s="12"/>
      <c r="G52" s="115">
        <v>0</v>
      </c>
      <c r="H52" s="114">
        <v>0</v>
      </c>
      <c r="I52" s="12">
        <v>0</v>
      </c>
      <c r="J52" s="30">
        <f t="shared" si="0"/>
        <v>0</v>
      </c>
      <c r="K52" s="9"/>
      <c r="L52" s="9"/>
      <c r="M52" s="9"/>
      <c r="N52" s="9"/>
      <c r="O52" s="9"/>
      <c r="P52" s="9"/>
      <c r="Q52" s="9"/>
      <c r="R52" s="9"/>
      <c r="S52" s="9"/>
    </row>
    <row r="53" spans="1:19" ht="15" x14ac:dyDescent="0.25">
      <c r="A53" s="7"/>
      <c r="B53" s="102" t="s">
        <v>10</v>
      </c>
      <c r="C53" s="65"/>
      <c r="D53" s="65"/>
      <c r="E53" s="65"/>
      <c r="F53" s="65"/>
      <c r="G53" s="130">
        <f>SUM(G49:G52)</f>
        <v>0</v>
      </c>
      <c r="H53" s="129">
        <f t="shared" ref="H53:I53" si="17">SUM(H49:H52)</f>
        <v>0</v>
      </c>
      <c r="I53" s="66">
        <f t="shared" si="17"/>
        <v>0</v>
      </c>
      <c r="J53" s="60">
        <f t="shared" si="0"/>
        <v>0</v>
      </c>
      <c r="K53" s="9"/>
      <c r="L53" s="9"/>
      <c r="M53" s="9"/>
      <c r="N53" s="9"/>
      <c r="O53" s="9"/>
      <c r="P53" s="9"/>
      <c r="Q53" s="9"/>
      <c r="R53" s="9"/>
      <c r="S53" s="9"/>
    </row>
    <row r="54" spans="1:19" ht="15" x14ac:dyDescent="0.25">
      <c r="A54" s="7"/>
      <c r="B54" s="86"/>
      <c r="C54" s="11"/>
      <c r="D54" s="11"/>
      <c r="E54" s="11"/>
      <c r="F54" s="11"/>
      <c r="G54" s="112"/>
      <c r="H54" s="112"/>
      <c r="I54" s="11"/>
      <c r="J54" s="34"/>
      <c r="K54" s="9"/>
      <c r="L54" s="9"/>
      <c r="M54" s="9"/>
      <c r="N54" s="9"/>
      <c r="O54" s="9"/>
      <c r="P54" s="9"/>
      <c r="Q54" s="9"/>
      <c r="R54" s="9"/>
      <c r="S54" s="9"/>
    </row>
    <row r="55" spans="1:19" ht="15" x14ac:dyDescent="0.25">
      <c r="A55" s="7"/>
      <c r="B55" s="82" t="s">
        <v>11</v>
      </c>
      <c r="C55" s="11" t="s">
        <v>80</v>
      </c>
      <c r="D55" s="11"/>
      <c r="E55" s="11"/>
      <c r="F55" s="11"/>
      <c r="G55" s="112"/>
      <c r="H55" s="112"/>
      <c r="I55" s="11"/>
      <c r="J55" s="30"/>
      <c r="K55" s="9"/>
      <c r="L55" s="9"/>
      <c r="M55" s="9"/>
      <c r="N55" s="9"/>
      <c r="O55" s="9"/>
      <c r="P55" s="9"/>
      <c r="Q55" s="9"/>
      <c r="R55" s="9"/>
      <c r="S55" s="9"/>
    </row>
    <row r="56" spans="1:19" ht="15" x14ac:dyDescent="0.25">
      <c r="A56" s="7"/>
      <c r="B56" s="86" t="s">
        <v>46</v>
      </c>
      <c r="C56" s="11"/>
      <c r="D56" s="11"/>
      <c r="E56" s="11"/>
      <c r="F56" s="11"/>
      <c r="G56" s="112">
        <v>0</v>
      </c>
      <c r="H56" s="112">
        <v>0</v>
      </c>
      <c r="I56" s="11">
        <v>0</v>
      </c>
      <c r="J56" s="30">
        <f>SUM(G56:I56)</f>
        <v>0</v>
      </c>
      <c r="K56" s="9"/>
      <c r="L56" s="9"/>
      <c r="M56" s="9"/>
      <c r="N56" s="9"/>
      <c r="O56" s="9"/>
      <c r="P56" s="9"/>
      <c r="Q56" s="9"/>
      <c r="R56" s="9"/>
      <c r="S56" s="9"/>
    </row>
    <row r="57" spans="1:19" ht="15" x14ac:dyDescent="0.25">
      <c r="A57" s="7"/>
      <c r="B57" s="90" t="s">
        <v>47</v>
      </c>
      <c r="C57" s="12"/>
      <c r="D57" s="12"/>
      <c r="E57" s="27"/>
      <c r="F57" s="28"/>
      <c r="G57" s="118">
        <v>0</v>
      </c>
      <c r="H57" s="118">
        <v>0</v>
      </c>
      <c r="I57" s="41">
        <v>0</v>
      </c>
      <c r="J57" s="30">
        <f t="shared" si="0"/>
        <v>0</v>
      </c>
      <c r="K57" s="9"/>
      <c r="L57" s="9"/>
      <c r="M57" s="9"/>
      <c r="N57" s="9"/>
      <c r="O57" s="9"/>
      <c r="P57" s="9"/>
      <c r="Q57" s="9"/>
      <c r="R57" s="9"/>
      <c r="S57" s="9"/>
    </row>
    <row r="58" spans="1:19" ht="15" x14ac:dyDescent="0.25">
      <c r="A58" s="7"/>
      <c r="B58" s="102" t="s">
        <v>12</v>
      </c>
      <c r="C58" s="65"/>
      <c r="D58" s="65"/>
      <c r="E58" s="65"/>
      <c r="F58" s="65"/>
      <c r="G58" s="129">
        <f>SUM(G56:G57)</f>
        <v>0</v>
      </c>
      <c r="H58" s="129">
        <f t="shared" ref="H58:I58" si="18">SUM(H56:H57)</f>
        <v>0</v>
      </c>
      <c r="I58" s="66">
        <f t="shared" si="18"/>
        <v>0</v>
      </c>
      <c r="J58" s="60">
        <f t="shared" si="0"/>
        <v>0</v>
      </c>
      <c r="K58" s="9"/>
      <c r="L58" s="9"/>
      <c r="M58" s="9"/>
      <c r="N58" s="9"/>
      <c r="O58" s="9"/>
      <c r="P58" s="9"/>
      <c r="Q58" s="9"/>
      <c r="R58" s="9"/>
      <c r="S58" s="9"/>
    </row>
    <row r="59" spans="1:19" ht="15" x14ac:dyDescent="0.25">
      <c r="A59" s="7"/>
      <c r="B59" s="86"/>
      <c r="C59" s="11"/>
      <c r="D59" s="11"/>
      <c r="E59" s="11"/>
      <c r="F59" s="11"/>
      <c r="G59" s="115"/>
      <c r="H59" s="115"/>
      <c r="I59" s="24"/>
      <c r="J59" s="34"/>
      <c r="K59" s="9"/>
      <c r="L59" s="9"/>
      <c r="M59" s="9"/>
      <c r="N59" s="9"/>
      <c r="O59" s="9"/>
      <c r="P59" s="9"/>
      <c r="Q59" s="9"/>
      <c r="R59" s="9"/>
      <c r="S59" s="9"/>
    </row>
    <row r="60" spans="1:19" ht="15" x14ac:dyDescent="0.25">
      <c r="A60" s="7"/>
      <c r="B60" s="82" t="s">
        <v>49</v>
      </c>
      <c r="C60" s="11"/>
      <c r="D60" s="11"/>
      <c r="E60" s="11"/>
      <c r="F60" s="11"/>
      <c r="G60" s="112"/>
      <c r="H60" s="112"/>
      <c r="I60" s="11"/>
      <c r="J60" s="30"/>
      <c r="K60" s="9"/>
      <c r="L60" s="9"/>
      <c r="M60" s="9"/>
      <c r="N60" s="9"/>
      <c r="O60" s="9"/>
      <c r="P60" s="9"/>
      <c r="Q60" s="9"/>
      <c r="R60" s="9"/>
      <c r="S60" s="9"/>
    </row>
    <row r="61" spans="1:19" ht="15" x14ac:dyDescent="0.25">
      <c r="A61" s="7"/>
      <c r="B61" s="86" t="s">
        <v>48</v>
      </c>
      <c r="C61" s="11"/>
      <c r="D61" s="11"/>
      <c r="E61" s="11"/>
      <c r="F61" s="11"/>
      <c r="G61" s="119">
        <v>0</v>
      </c>
      <c r="H61" s="119">
        <v>0</v>
      </c>
      <c r="I61" s="104">
        <v>0</v>
      </c>
      <c r="J61" s="30">
        <f t="shared" si="0"/>
        <v>0</v>
      </c>
      <c r="K61" s="9"/>
      <c r="L61" s="9"/>
      <c r="M61" s="9"/>
      <c r="N61" s="9"/>
      <c r="O61" s="9"/>
      <c r="P61" s="9"/>
      <c r="Q61" s="9"/>
      <c r="R61" s="9"/>
      <c r="S61" s="9"/>
    </row>
    <row r="62" spans="1:19" ht="15" x14ac:dyDescent="0.25">
      <c r="A62" s="7"/>
      <c r="B62" s="86" t="s">
        <v>21</v>
      </c>
      <c r="C62" s="11"/>
      <c r="D62" s="11"/>
      <c r="E62" s="11"/>
      <c r="F62" s="11"/>
      <c r="G62" s="119">
        <v>0</v>
      </c>
      <c r="H62" s="119">
        <v>0</v>
      </c>
      <c r="I62" s="104">
        <v>0</v>
      </c>
      <c r="J62" s="30">
        <f t="shared" si="0"/>
        <v>0</v>
      </c>
      <c r="K62" s="9"/>
      <c r="L62" s="9"/>
      <c r="M62" s="9"/>
      <c r="N62" s="9"/>
      <c r="O62" s="9"/>
      <c r="P62" s="9"/>
      <c r="Q62" s="9"/>
      <c r="R62" s="9"/>
      <c r="S62" s="9"/>
    </row>
    <row r="63" spans="1:19" ht="15" x14ac:dyDescent="0.25">
      <c r="A63" s="7"/>
      <c r="B63" s="86" t="s">
        <v>51</v>
      </c>
      <c r="C63" s="11"/>
      <c r="D63" s="11"/>
      <c r="E63" s="11"/>
      <c r="F63" s="11"/>
      <c r="G63" s="119">
        <v>0</v>
      </c>
      <c r="H63" s="119">
        <v>0</v>
      </c>
      <c r="I63" s="104">
        <v>0</v>
      </c>
      <c r="J63" s="30">
        <f t="shared" si="0"/>
        <v>0</v>
      </c>
      <c r="K63" s="9"/>
      <c r="L63" s="9"/>
      <c r="M63" s="9"/>
      <c r="N63" s="9"/>
      <c r="O63" s="9"/>
      <c r="P63" s="9"/>
      <c r="Q63" s="9"/>
      <c r="R63" s="9"/>
      <c r="S63" s="9"/>
    </row>
    <row r="64" spans="1:19" ht="15" x14ac:dyDescent="0.25">
      <c r="A64" s="7"/>
      <c r="B64" s="86" t="s">
        <v>52</v>
      </c>
      <c r="C64" s="11"/>
      <c r="D64" s="11"/>
      <c r="E64" s="11"/>
      <c r="F64" s="11"/>
      <c r="G64" s="119">
        <v>0</v>
      </c>
      <c r="H64" s="119">
        <v>0</v>
      </c>
      <c r="I64" s="104">
        <v>0</v>
      </c>
      <c r="J64" s="30">
        <f t="shared" si="0"/>
        <v>0</v>
      </c>
      <c r="K64" s="9"/>
      <c r="L64" s="9"/>
      <c r="M64" s="9"/>
      <c r="N64" s="9"/>
      <c r="O64" s="9"/>
      <c r="P64" s="9"/>
      <c r="Q64" s="9"/>
      <c r="R64" s="9"/>
      <c r="S64" s="9"/>
    </row>
    <row r="65" spans="1:19" ht="15" x14ac:dyDescent="0.25">
      <c r="A65" s="7"/>
      <c r="B65" s="86" t="s">
        <v>22</v>
      </c>
      <c r="C65" s="11"/>
      <c r="D65" s="11"/>
      <c r="E65" s="11"/>
      <c r="F65" s="11"/>
      <c r="G65" s="119">
        <v>0</v>
      </c>
      <c r="H65" s="119">
        <v>0</v>
      </c>
      <c r="I65" s="104">
        <v>0</v>
      </c>
      <c r="J65" s="30">
        <f t="shared" si="0"/>
        <v>0</v>
      </c>
      <c r="K65" s="9"/>
      <c r="L65" s="9"/>
      <c r="M65" s="9"/>
      <c r="N65" s="9"/>
      <c r="O65" s="9"/>
      <c r="P65" s="9"/>
      <c r="Q65" s="9"/>
      <c r="R65" s="9"/>
      <c r="S65" s="9"/>
    </row>
    <row r="66" spans="1:19" ht="15" x14ac:dyDescent="0.25">
      <c r="A66" s="7"/>
      <c r="B66" s="86" t="s">
        <v>53</v>
      </c>
      <c r="C66" s="11"/>
      <c r="D66" s="11"/>
      <c r="E66" s="11"/>
      <c r="F66" s="11"/>
      <c r="G66" s="119">
        <v>0</v>
      </c>
      <c r="H66" s="119">
        <v>0</v>
      </c>
      <c r="I66" s="104">
        <v>0</v>
      </c>
      <c r="J66" s="30">
        <f t="shared" si="0"/>
        <v>0</v>
      </c>
      <c r="K66" s="9"/>
      <c r="L66" s="9"/>
      <c r="M66" s="9"/>
      <c r="N66" s="9"/>
      <c r="O66" s="9"/>
      <c r="P66" s="9"/>
      <c r="Q66" s="9"/>
      <c r="R66" s="9"/>
      <c r="S66" s="9"/>
    </row>
    <row r="67" spans="1:19" ht="15" x14ac:dyDescent="0.2">
      <c r="A67" s="7"/>
      <c r="B67" s="86" t="s">
        <v>23</v>
      </c>
      <c r="C67" s="11"/>
      <c r="D67" s="11"/>
      <c r="E67" s="11"/>
      <c r="F67" s="11"/>
      <c r="G67" s="163">
        <v>0</v>
      </c>
      <c r="H67" s="163">
        <v>0</v>
      </c>
      <c r="I67" s="164">
        <v>0</v>
      </c>
      <c r="J67" s="165">
        <f>SUM(G67:I67)</f>
        <v>0</v>
      </c>
      <c r="K67" s="9"/>
      <c r="L67" s="9"/>
      <c r="M67" s="9"/>
      <c r="N67" s="9"/>
      <c r="O67" s="9"/>
      <c r="P67" s="9"/>
      <c r="Q67" s="9"/>
      <c r="R67" s="9"/>
      <c r="S67" s="9"/>
    </row>
    <row r="68" spans="1:19" ht="15" x14ac:dyDescent="0.25">
      <c r="A68" s="7"/>
      <c r="B68" s="105"/>
      <c r="C68" s="12"/>
      <c r="D68" s="12"/>
      <c r="E68" s="12"/>
      <c r="F68" s="12"/>
      <c r="G68" s="119">
        <v>0</v>
      </c>
      <c r="H68" s="119">
        <v>0</v>
      </c>
      <c r="I68" s="104">
        <v>0</v>
      </c>
      <c r="J68" s="30">
        <f t="shared" si="0"/>
        <v>0</v>
      </c>
      <c r="K68" s="9"/>
      <c r="L68" s="9"/>
      <c r="M68" s="9"/>
      <c r="N68" s="9"/>
      <c r="O68" s="9"/>
      <c r="P68" s="9"/>
      <c r="Q68" s="9"/>
      <c r="R68" s="9"/>
      <c r="S68" s="9"/>
    </row>
    <row r="69" spans="1:19" ht="15" x14ac:dyDescent="0.25">
      <c r="A69" s="7"/>
      <c r="B69" s="102" t="s">
        <v>13</v>
      </c>
      <c r="C69" s="65"/>
      <c r="D69" s="65"/>
      <c r="E69" s="65"/>
      <c r="F69" s="65"/>
      <c r="G69" s="126">
        <f>SUM(G61:G68)</f>
        <v>0</v>
      </c>
      <c r="H69" s="126">
        <f>SUM(H61:H68)</f>
        <v>0</v>
      </c>
      <c r="I69" s="67">
        <f>SUM(I61:I68)</f>
        <v>0</v>
      </c>
      <c r="J69" s="60">
        <f t="shared" si="0"/>
        <v>0</v>
      </c>
      <c r="K69" s="9"/>
      <c r="L69" s="9"/>
      <c r="M69" s="9"/>
      <c r="N69" s="9"/>
      <c r="O69" s="9"/>
      <c r="P69" s="9"/>
      <c r="Q69" s="9"/>
      <c r="R69" s="9"/>
      <c r="S69" s="9"/>
    </row>
    <row r="70" spans="1:19" ht="15" x14ac:dyDescent="0.25">
      <c r="A70" s="7"/>
      <c r="B70" s="90"/>
      <c r="C70" s="12"/>
      <c r="D70" s="12"/>
      <c r="E70" s="12"/>
      <c r="F70" s="12"/>
      <c r="G70" s="27"/>
      <c r="H70" s="27"/>
      <c r="I70" s="27"/>
      <c r="J70" s="34"/>
      <c r="K70" s="9"/>
      <c r="L70" s="9"/>
      <c r="M70" s="9"/>
      <c r="N70" s="9"/>
      <c r="O70" s="9"/>
      <c r="P70" s="9"/>
      <c r="Q70" s="9"/>
      <c r="R70" s="9"/>
      <c r="S70" s="9"/>
    </row>
    <row r="71" spans="1:19" ht="15" x14ac:dyDescent="0.25">
      <c r="A71" s="7"/>
      <c r="B71" s="103" t="s">
        <v>14</v>
      </c>
      <c r="C71" s="38"/>
      <c r="D71" s="38"/>
      <c r="E71" s="38"/>
      <c r="F71" s="38"/>
      <c r="G71" s="120">
        <f>G53+G58+G69</f>
        <v>0</v>
      </c>
      <c r="H71" s="120">
        <f>H53+H58+H69</f>
        <v>0</v>
      </c>
      <c r="I71" s="39">
        <f>I53+I58+I69</f>
        <v>0</v>
      </c>
      <c r="J71" s="40">
        <f t="shared" si="0"/>
        <v>0</v>
      </c>
      <c r="K71" s="9"/>
      <c r="L71" s="9"/>
      <c r="M71" s="9"/>
      <c r="N71" s="9"/>
      <c r="O71" s="9"/>
      <c r="P71" s="9"/>
      <c r="Q71" s="9"/>
      <c r="R71" s="9"/>
      <c r="S71" s="9"/>
    </row>
    <row r="72" spans="1:19" ht="15" x14ac:dyDescent="0.25">
      <c r="A72" s="7"/>
      <c r="B72" s="90"/>
      <c r="C72" s="12"/>
      <c r="D72" s="12"/>
      <c r="E72" s="12"/>
      <c r="F72" s="12"/>
      <c r="G72" s="12"/>
      <c r="H72" s="12"/>
      <c r="I72" s="12"/>
      <c r="J72" s="34"/>
      <c r="K72" s="9"/>
      <c r="L72" s="9"/>
      <c r="M72" s="9"/>
      <c r="N72" s="9"/>
      <c r="O72" s="9"/>
      <c r="P72" s="9"/>
      <c r="Q72" s="9"/>
      <c r="R72" s="9"/>
      <c r="S72" s="9"/>
    </row>
    <row r="73" spans="1:19" ht="15" x14ac:dyDescent="0.25">
      <c r="A73" s="7"/>
      <c r="B73" s="106" t="s">
        <v>15</v>
      </c>
      <c r="C73" s="42"/>
      <c r="D73" s="42"/>
      <c r="E73" s="42"/>
      <c r="F73" s="42"/>
      <c r="G73" s="121">
        <f>G47+G71</f>
        <v>0</v>
      </c>
      <c r="H73" s="121">
        <f>H47+H71</f>
        <v>0</v>
      </c>
      <c r="I73" s="43">
        <f>I47+I71</f>
        <v>0</v>
      </c>
      <c r="J73" s="44">
        <f t="shared" si="0"/>
        <v>0</v>
      </c>
      <c r="K73" s="9"/>
      <c r="L73" s="9"/>
      <c r="M73" s="9"/>
      <c r="N73" s="9"/>
      <c r="O73" s="9"/>
      <c r="P73" s="9"/>
      <c r="Q73" s="9"/>
      <c r="R73" s="9"/>
      <c r="S73" s="9"/>
    </row>
    <row r="74" spans="1:19" ht="15" x14ac:dyDescent="0.25">
      <c r="A74" s="7"/>
      <c r="B74" s="86"/>
      <c r="C74" s="11"/>
      <c r="D74" s="11"/>
      <c r="E74" s="11"/>
      <c r="F74" s="11"/>
      <c r="G74" s="122"/>
      <c r="H74" s="127"/>
      <c r="I74" s="11"/>
      <c r="J74" s="34"/>
      <c r="K74" s="9"/>
      <c r="L74" s="9"/>
      <c r="M74" s="9"/>
      <c r="N74" s="9"/>
      <c r="O74" s="9"/>
      <c r="P74" s="9"/>
      <c r="Q74" s="9"/>
      <c r="R74" s="9"/>
      <c r="S74" s="9"/>
    </row>
    <row r="75" spans="1:19" s="147" customFormat="1" ht="15" x14ac:dyDescent="0.25">
      <c r="B75" s="156" t="s">
        <v>66</v>
      </c>
      <c r="C75" s="144"/>
      <c r="D75" s="144"/>
      <c r="E75" s="144"/>
      <c r="F75" s="157"/>
      <c r="G75" s="153">
        <f>G42+G63+G53+G64+G66</f>
        <v>0</v>
      </c>
      <c r="H75" s="154">
        <f>H42+H63+H53+H64+H66</f>
        <v>0</v>
      </c>
      <c r="I75" s="155">
        <f>I42+I63+I53+I64+I66</f>
        <v>0</v>
      </c>
      <c r="J75" s="37">
        <f>SUM(G75:I75)</f>
        <v>0</v>
      </c>
    </row>
    <row r="76" spans="1:19" ht="15" x14ac:dyDescent="0.25">
      <c r="A76" s="7"/>
      <c r="B76" s="86"/>
      <c r="C76" s="11"/>
      <c r="D76" s="11"/>
      <c r="E76" s="11"/>
      <c r="F76" s="11"/>
      <c r="G76" s="123"/>
      <c r="H76" s="112"/>
      <c r="I76" s="11"/>
      <c r="J76" s="30"/>
      <c r="K76" s="9"/>
      <c r="L76" s="9"/>
      <c r="M76" s="9"/>
      <c r="N76" s="9"/>
      <c r="O76" s="9"/>
      <c r="P76" s="9"/>
      <c r="Q76" s="9"/>
      <c r="R76" s="9"/>
      <c r="S76" s="9"/>
    </row>
    <row r="77" spans="1:19" ht="15" x14ac:dyDescent="0.25">
      <c r="A77" s="7"/>
      <c r="B77" s="82" t="s">
        <v>50</v>
      </c>
      <c r="C77" s="11"/>
      <c r="D77" s="11"/>
      <c r="E77" s="11"/>
      <c r="F77" s="21"/>
      <c r="G77" s="123"/>
      <c r="H77" s="112"/>
      <c r="I77" s="11"/>
      <c r="J77" s="30"/>
      <c r="K77" s="9"/>
      <c r="L77" s="9"/>
      <c r="M77" s="9"/>
      <c r="N77" s="9"/>
      <c r="O77" s="9"/>
      <c r="P77" s="9"/>
      <c r="Q77" s="9"/>
      <c r="R77" s="9"/>
      <c r="S77" s="9"/>
    </row>
    <row r="78" spans="1:19" ht="15" x14ac:dyDescent="0.25">
      <c r="A78" s="7"/>
      <c r="B78" s="158" t="s">
        <v>16</v>
      </c>
      <c r="C78" s="145" t="s">
        <v>67</v>
      </c>
      <c r="D78" s="11"/>
      <c r="E78" s="11"/>
      <c r="F78" s="107"/>
      <c r="G78" s="124">
        <f>G73-G75</f>
        <v>0</v>
      </c>
      <c r="H78" s="128">
        <f t="shared" ref="H78:I78" si="19">H73-H75</f>
        <v>0</v>
      </c>
      <c r="I78" s="108">
        <f t="shared" si="19"/>
        <v>0</v>
      </c>
      <c r="J78" s="45">
        <f t="shared" si="0"/>
        <v>0</v>
      </c>
      <c r="K78" s="9"/>
      <c r="L78" s="9"/>
      <c r="M78" s="9"/>
      <c r="N78" s="9"/>
      <c r="O78" s="9"/>
      <c r="P78" s="9"/>
      <c r="Q78" s="9"/>
      <c r="R78" s="9"/>
      <c r="S78" s="9"/>
    </row>
    <row r="79" spans="1:19" s="147" customFormat="1" ht="15" x14ac:dyDescent="0.25">
      <c r="B79" s="148" t="s">
        <v>68</v>
      </c>
      <c r="C79" s="149"/>
      <c r="D79" s="149"/>
      <c r="E79" s="149"/>
      <c r="F79" s="149"/>
      <c r="G79" s="150">
        <v>0.60499999999999998</v>
      </c>
      <c r="H79" s="151">
        <v>0.60499999999999998</v>
      </c>
      <c r="I79" s="152">
        <v>0.60499999999999998</v>
      </c>
      <c r="J79" s="37"/>
    </row>
    <row r="80" spans="1:19" ht="15" x14ac:dyDescent="0.25">
      <c r="A80" s="7"/>
      <c r="B80" s="109"/>
      <c r="C80" s="36"/>
      <c r="D80" s="36"/>
      <c r="E80" s="36"/>
      <c r="F80" s="36"/>
      <c r="G80" s="125"/>
      <c r="H80" s="114"/>
      <c r="I80" s="12"/>
      <c r="J80" s="30"/>
      <c r="K80" s="9"/>
      <c r="L80" s="9"/>
      <c r="M80" s="9"/>
      <c r="N80" s="9"/>
      <c r="O80" s="9"/>
      <c r="P80" s="9"/>
      <c r="Q80" s="9"/>
      <c r="R80" s="9"/>
      <c r="S80" s="9"/>
    </row>
    <row r="81" spans="1:19" ht="15" x14ac:dyDescent="0.25">
      <c r="A81" s="7"/>
      <c r="B81" s="168" t="s">
        <v>75</v>
      </c>
      <c r="C81" s="47"/>
      <c r="D81" s="47"/>
      <c r="E81" s="47"/>
      <c r="F81" s="47"/>
      <c r="G81" s="120">
        <f>G78*G79</f>
        <v>0</v>
      </c>
      <c r="H81" s="120">
        <f t="shared" ref="H81:I81" si="20">H78*H79</f>
        <v>0</v>
      </c>
      <c r="I81" s="39">
        <f t="shared" si="20"/>
        <v>0</v>
      </c>
      <c r="J81" s="40">
        <f t="shared" si="0"/>
        <v>0</v>
      </c>
      <c r="K81" s="9"/>
      <c r="L81" s="9"/>
      <c r="M81" s="9"/>
      <c r="N81" s="9"/>
      <c r="O81" s="9"/>
      <c r="P81" s="9"/>
      <c r="Q81" s="9"/>
      <c r="R81" s="9"/>
      <c r="S81" s="9"/>
    </row>
    <row r="82" spans="1:19" ht="15" x14ac:dyDescent="0.25">
      <c r="A82" s="7"/>
      <c r="B82" s="86"/>
      <c r="C82" s="11"/>
      <c r="D82" s="11"/>
      <c r="E82" s="11"/>
      <c r="F82" s="11"/>
      <c r="G82" s="11"/>
      <c r="H82" s="11"/>
      <c r="I82" s="11"/>
      <c r="J82" s="34"/>
      <c r="K82" s="9"/>
      <c r="L82" s="9"/>
      <c r="M82" s="9"/>
      <c r="N82" s="9"/>
      <c r="O82" s="9"/>
      <c r="P82" s="9"/>
      <c r="Q82" s="9"/>
      <c r="R82" s="9"/>
      <c r="S82" s="9"/>
    </row>
    <row r="83" spans="1:19" thickBot="1" x14ac:dyDescent="0.3">
      <c r="A83" s="7"/>
      <c r="B83" s="174" t="s">
        <v>76</v>
      </c>
      <c r="C83" s="175"/>
      <c r="D83" s="175"/>
      <c r="E83" s="175"/>
      <c r="F83" s="175"/>
      <c r="G83" s="176">
        <f>G73+G81</f>
        <v>0</v>
      </c>
      <c r="H83" s="176">
        <f t="shared" ref="H83:I83" si="21">H73+H81</f>
        <v>0</v>
      </c>
      <c r="I83" s="177">
        <f t="shared" si="21"/>
        <v>0</v>
      </c>
      <c r="J83" s="110">
        <f t="shared" ref="J83" si="22">SUM(G83:I83)</f>
        <v>0</v>
      </c>
      <c r="K83" s="9"/>
      <c r="L83" s="9"/>
      <c r="M83" s="9"/>
      <c r="N83" s="9"/>
      <c r="O83" s="9"/>
      <c r="P83" s="9"/>
      <c r="Q83" s="9"/>
      <c r="R83" s="9"/>
      <c r="S83" s="9"/>
    </row>
    <row r="84" spans="1:19" ht="15" x14ac:dyDescent="0.25">
      <c r="A84" s="7"/>
      <c r="B84" s="82"/>
      <c r="C84" s="11"/>
      <c r="D84" s="11"/>
      <c r="E84" s="11"/>
      <c r="F84" s="11"/>
      <c r="G84" s="167"/>
      <c r="H84" s="167"/>
      <c r="I84" s="167"/>
      <c r="J84" s="169"/>
      <c r="K84" s="9"/>
      <c r="L84" s="9"/>
      <c r="M84" s="9"/>
      <c r="N84" s="9"/>
      <c r="O84" s="9"/>
      <c r="P84" s="9"/>
      <c r="Q84" s="9"/>
      <c r="R84" s="9"/>
      <c r="S84" s="9"/>
    </row>
    <row r="85" spans="1:19" ht="15" x14ac:dyDescent="0.25">
      <c r="A85" s="7"/>
      <c r="B85" s="170" t="s">
        <v>78</v>
      </c>
      <c r="C85" s="171"/>
      <c r="D85" s="171"/>
      <c r="E85" s="171"/>
      <c r="F85" s="171"/>
      <c r="G85" s="172">
        <f>ROUND(0.605*25000,2)</f>
        <v>15125</v>
      </c>
      <c r="H85" s="172">
        <v>0</v>
      </c>
      <c r="I85" s="172">
        <v>0</v>
      </c>
      <c r="J85" s="173"/>
      <c r="K85" s="9"/>
      <c r="L85" s="9"/>
      <c r="M85" s="9"/>
      <c r="N85" s="9"/>
      <c r="O85" s="9"/>
      <c r="P85" s="9"/>
      <c r="Q85" s="9"/>
      <c r="R85" s="9"/>
      <c r="S85" s="9"/>
    </row>
    <row r="86" spans="1:19" ht="15" x14ac:dyDescent="0.25">
      <c r="A86" s="7"/>
      <c r="B86" s="82"/>
      <c r="C86" s="11"/>
      <c r="D86" s="11"/>
      <c r="E86" s="11"/>
      <c r="F86" s="11"/>
      <c r="G86" s="167"/>
      <c r="H86" s="167"/>
      <c r="I86" s="167"/>
      <c r="J86" s="169"/>
      <c r="K86" s="9"/>
      <c r="L86" s="9"/>
      <c r="M86" s="9"/>
      <c r="N86" s="9"/>
      <c r="O86" s="9"/>
      <c r="P86" s="9"/>
      <c r="Q86" s="9"/>
      <c r="R86" s="9"/>
      <c r="S86" s="9"/>
    </row>
    <row r="87" spans="1:19" thickBot="1" x14ac:dyDescent="0.3">
      <c r="A87" s="7"/>
      <c r="B87" s="174" t="s">
        <v>77</v>
      </c>
      <c r="C87" s="175"/>
      <c r="D87" s="175"/>
      <c r="E87" s="175"/>
      <c r="F87" s="175"/>
      <c r="G87" s="176">
        <f>G83+G85</f>
        <v>15125</v>
      </c>
      <c r="H87" s="176">
        <f>H83+H85</f>
        <v>0</v>
      </c>
      <c r="I87" s="176">
        <f>I83+I85</f>
        <v>0</v>
      </c>
      <c r="J87" s="176">
        <f>J83+J85</f>
        <v>0</v>
      </c>
      <c r="K87" s="9"/>
      <c r="L87" s="9"/>
      <c r="M87" s="9"/>
      <c r="N87" s="9"/>
      <c r="O87" s="9"/>
      <c r="P87" s="9"/>
      <c r="Q87" s="9"/>
      <c r="R87" s="9"/>
      <c r="S87" s="9"/>
    </row>
    <row r="88" spans="1:19" ht="12.75" x14ac:dyDescent="0.2">
      <c r="A88" s="7"/>
      <c r="B88" s="7"/>
      <c r="C88" s="7"/>
      <c r="D88" s="7"/>
      <c r="E88" s="7"/>
      <c r="F88" s="7"/>
      <c r="G88" s="10"/>
      <c r="H88" s="10"/>
      <c r="I88" s="10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23.25" x14ac:dyDescent="0.35">
      <c r="A89" s="9"/>
      <c r="B89" s="162" t="s">
        <v>72</v>
      </c>
      <c r="C89" s="9"/>
      <c r="D89" s="9"/>
      <c r="E89" s="4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18" x14ac:dyDescent="0.25">
      <c r="A90" s="9"/>
      <c r="B90" s="161" t="s">
        <v>69</v>
      </c>
      <c r="C90" s="9"/>
      <c r="D90" s="9"/>
      <c r="E90" s="48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18" x14ac:dyDescent="0.25">
      <c r="A91" s="9"/>
      <c r="B91" s="161" t="s">
        <v>70</v>
      </c>
      <c r="C91" s="9"/>
      <c r="D91" s="9"/>
      <c r="E91" s="48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18" x14ac:dyDescent="0.25">
      <c r="A92" s="9"/>
      <c r="B92" s="161" t="s">
        <v>71</v>
      </c>
      <c r="C92" s="9"/>
      <c r="D92" s="9"/>
      <c r="E92" s="48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18" x14ac:dyDescent="0.25">
      <c r="A93" s="9"/>
      <c r="B93" s="160"/>
      <c r="C93" s="9"/>
      <c r="D93" s="9"/>
      <c r="E93" s="48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18" x14ac:dyDescent="0.25">
      <c r="A94" s="9"/>
      <c r="B94" s="160" t="s">
        <v>83</v>
      </c>
      <c r="C94" s="15"/>
      <c r="D94" s="16"/>
      <c r="E94" s="16"/>
      <c r="F94" s="16"/>
      <c r="G94" s="17"/>
      <c r="H94" s="16"/>
      <c r="I94" s="18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18" x14ac:dyDescent="0.25">
      <c r="A95" s="9"/>
      <c r="B95" s="160"/>
      <c r="C95" s="15"/>
      <c r="D95" s="16"/>
      <c r="E95" s="16"/>
      <c r="F95" s="16"/>
      <c r="G95" s="17"/>
      <c r="H95" s="16"/>
      <c r="I95" s="18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18" x14ac:dyDescent="0.25">
      <c r="A96" s="9"/>
      <c r="B96" s="160" t="s">
        <v>73</v>
      </c>
      <c r="C96" s="16"/>
      <c r="D96" s="16"/>
      <c r="E96" s="16"/>
      <c r="F96" s="16"/>
      <c r="G96" s="16"/>
      <c r="H96" s="16"/>
      <c r="I96" s="18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23.25" x14ac:dyDescent="0.35">
      <c r="A97" s="9"/>
      <c r="B97" s="159"/>
      <c r="C97" s="16"/>
      <c r="D97" s="16"/>
      <c r="E97" s="16"/>
      <c r="F97" s="16"/>
      <c r="G97" s="16"/>
      <c r="H97" s="16"/>
      <c r="I97" s="18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14.25" x14ac:dyDescent="0.2">
      <c r="A98" s="9"/>
      <c r="B98" s="50"/>
      <c r="C98" s="15"/>
      <c r="D98" s="16"/>
      <c r="E98" s="16"/>
      <c r="F98" s="16"/>
      <c r="G98" s="16"/>
      <c r="H98" s="16"/>
      <c r="I98" s="18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4.25" x14ac:dyDescent="0.2">
      <c r="A99" s="9"/>
      <c r="B99" s="50"/>
      <c r="C99" s="15"/>
      <c r="D99" s="16"/>
      <c r="E99" s="16"/>
      <c r="F99" s="16"/>
      <c r="G99" s="16"/>
      <c r="H99" s="16"/>
      <c r="I99" s="18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14.25" x14ac:dyDescent="0.2">
      <c r="A100" s="9"/>
      <c r="B100" s="50"/>
      <c r="C100" s="15"/>
      <c r="D100" s="16"/>
      <c r="E100" s="16"/>
      <c r="F100" s="16"/>
      <c r="G100" s="16"/>
      <c r="H100" s="16"/>
      <c r="I100" s="18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4.25" x14ac:dyDescent="0.2">
      <c r="A101" s="9"/>
      <c r="B101" s="50"/>
      <c r="C101" s="15"/>
      <c r="D101" s="16"/>
      <c r="E101" s="16"/>
      <c r="F101" s="16"/>
      <c r="G101" s="16"/>
      <c r="H101" s="16"/>
      <c r="I101" s="18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15" x14ac:dyDescent="0.25">
      <c r="A102" s="9"/>
      <c r="B102" s="49"/>
      <c r="C102" s="15"/>
      <c r="D102" s="16"/>
      <c r="E102" s="16"/>
      <c r="F102" s="16"/>
      <c r="G102" s="16"/>
      <c r="H102" s="16"/>
      <c r="I102" s="18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2.75" x14ac:dyDescent="0.2">
      <c r="A103" s="9"/>
      <c r="B103" s="9"/>
      <c r="C103" s="51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2.75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12.75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2.75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2.75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12.75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2.75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12.75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12.75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2.75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12.75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12.75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12.75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12.75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12.75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2.75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12.75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12.75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12.75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12.75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12.75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12.75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12.75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12.75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12.75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12.75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12.75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12.75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12.75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12.75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12.75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12.75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12.75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12.75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12.75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12.75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12.75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12.75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12.75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12.75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12.75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12.75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12.75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12.75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12.75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12.75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12.75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12.75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12.75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12.75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12.75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12.75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12.75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12.75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12.75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12.75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12.75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12.75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12.75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12.75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12.75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12.75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12.75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12.75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12.75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12.75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12.75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12.75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12.75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12.75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12.75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12.75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12.75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12.75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12.75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12.75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12.75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12.75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12.75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12.75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12.75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12.75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12.75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12.75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12.75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12.75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12.75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12.75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12.75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12.75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12.75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12.75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12.75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12.75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12.75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12.75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12.75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12.75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12.75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12.75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12.75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12.75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12.75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12.75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12.75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12.75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12.75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12.75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12.75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12.75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12.75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12.75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12.75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12.75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12.75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12.75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12.75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12.75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12.75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12.75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12.75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12.75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12.75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12.75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12.75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12.75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12.75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12.75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12.75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12.75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12.75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12.75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12.75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12.75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12.75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12.75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12.75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12.75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12.75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12.75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12.75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12.75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12.75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12.75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12.75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12.75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12.75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12.75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12.75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12.75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12.75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12.75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12.75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12.75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12.75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12.75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12.75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12.75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12.75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12.75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12.75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12.75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12.75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12.75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12.75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12.75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12.75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12.75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12.75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12.75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12.75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12.75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12.75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12.75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12.75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12.75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12.75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12.75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12.75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12.75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12.75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12.75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12.75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12.75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12.75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12.75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12.75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12.75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12.75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12.75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12.75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12.75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12.75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12.75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12.75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12.75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12.75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12.75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12.75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12.75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12.75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12.75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12.75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12.75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12.75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12.75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12.75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12.75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12.75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12.75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12.75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12.75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12.75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12.75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12.75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12.75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12.75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12.75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12.75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12.75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12.75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12.75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12.75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12.75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12.75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12.75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12.75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12.75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12.75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12.75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12.75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12.75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12.75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12.75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12.75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12.75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12.75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12.75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12.75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12.75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12.75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12.75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12.75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12.75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12.75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12.75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12.75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12.75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12.75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12.75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12.75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12.75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12.75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12.75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12.75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12.75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12.75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12.75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12.75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12.75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12.75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12.75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12.75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12.75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12.75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12.75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12.75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12.75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12.75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12.75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12.75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12.75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12.75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12.75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12.75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12.75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12.75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12.75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12.75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12.75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12.75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12.75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12.75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12.75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12.75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12.75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12.75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12.75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12.75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12.75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12.75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12.75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12.75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12.75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12.75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12.75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12.75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12.75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12.75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12.75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12.75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12.75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12.75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12.75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12.75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12.75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12.75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12.75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12.75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12.75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12.75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12.75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12.75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12.75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12.75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12.75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12.75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12.75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12.75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12.75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12.75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12.75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12.75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12.75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12.75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12.75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12.75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12.75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12.75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12.75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12.75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12.75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12.75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12.75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12.75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12.75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12.75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12.75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12.75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12.75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12.75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12.75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12.75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12.75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12.75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12.75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12.75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12.75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12.75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12.75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12.75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12.75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12.75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12.75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12.75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12.75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12.75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12.75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12.75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12.75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12.75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12.75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12.75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12.75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12.75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12.75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12.75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12.75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12.75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12.75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12.75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12.75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12.75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12.75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12.75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12.75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12.75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12.75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12.75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12.75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12.75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12.75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12.75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12.75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12.75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12.75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12.75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12.75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12.75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12.75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12.75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12.75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12.75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12.75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12.75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12.75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12.75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12.75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12.75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12.75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12.75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12.75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12.75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12.75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12.75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12.75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12.75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12.75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12.75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12.75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12.75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12.75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12.75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12.75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12.75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12.75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12.75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12.75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12.75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12.75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12.75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12.75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12.75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12.75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12.75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12.75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12.75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12.75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12.75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12.75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12.75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12.75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12.75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12.75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12.75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12.75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12.75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12.75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12.75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12.75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12.75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12.75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12.75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12.75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12.75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12.75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12.75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12.75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12.75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12.75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12.75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12.75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12.75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12.75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12.75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12.75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12.75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12.75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12.75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12.75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12.75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12.75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12.75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12.75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12.75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12.75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12.75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12.75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12.75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12.75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12.75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12.75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12.75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12.75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12.75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12.75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12.75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12.75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12.75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12.75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12.75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12.75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12.75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12.75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12.75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12.75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12.75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12.75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12.75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12.75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12.75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12.75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12.75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12.75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12.75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12.75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12.75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12.75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12.75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12.75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12.75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12.75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12.75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12.75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12.75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12.75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12.75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12.75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12.75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12.75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12.75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12.75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12.75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12.75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12.75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12.75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12.75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12.75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12.75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12.75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12.75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12.75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12.75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ht="12.75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12.75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ht="12.75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ht="12.75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ht="12.75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ht="12.75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12.75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ht="12.75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12.75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ht="12.75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ht="12.75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ht="12.75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ht="12.75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ht="12.75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ht="12.75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ht="12.75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ht="12.75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ht="12.75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ht="12.75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ht="12.75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ht="12.75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ht="12.75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ht="12.75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12.75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ht="12.75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ht="12.75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ht="12.75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ht="12.75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12.75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12.75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ht="12.75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ht="12.75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12.75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12.75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ht="12.75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ht="12.75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ht="12.75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ht="12.75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12.75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ht="12.75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ht="12.75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ht="12.75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ht="12.75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ht="12.75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ht="12.75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12.75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ht="12.75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ht="12.75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ht="12.75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ht="12.75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ht="12.75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ht="12.75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12.75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ht="12.75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ht="12.75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ht="12.75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ht="12.75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ht="12.75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ht="12.75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ht="12.75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ht="12.75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ht="12.75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12.75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ht="12.75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ht="12.75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ht="12.75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ht="12.75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ht="12.75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ht="12.75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ht="12.75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ht="12.75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ht="12.75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ht="12.75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ht="12.75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12.75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ht="12.75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ht="12.75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ht="12.75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ht="12.75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ht="12.75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ht="12.75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ht="12.75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ht="12.75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ht="12.75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ht="12.75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ht="12.75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ht="12.75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ht="12.75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ht="12.75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ht="12.75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ht="12.75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ht="12.75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ht="12.75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ht="12.75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12.75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ht="12.75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ht="12.75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ht="12.75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ht="12.75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ht="12.75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ht="12.75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ht="12.75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ht="12.75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ht="12.75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ht="12.75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ht="12.75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ht="12.75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ht="12.75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ht="12.75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ht="12.75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ht="12.75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ht="12.75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ht="12.75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ht="12.75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ht="12.75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ht="12.75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ht="12.75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ht="12.75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12.75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ht="12.75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ht="12.75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ht="12.75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ht="12.75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ht="12.75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ht="12.75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ht="12.75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ht="12.75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ht="12.75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ht="12.75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ht="12.75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ht="12.75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ht="12.75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12.75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12.75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ht="12.75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ht="12.75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ht="12.75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ht="12.75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12.75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12.75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ht="12.75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ht="12.75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ht="12.75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ht="12.75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ht="12.75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ht="12.75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ht="12.75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ht="12.75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ht="12.75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ht="12.75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ht="12.75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ht="12.75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ht="12.75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ht="12.75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ht="12.75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ht="12.75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ht="12.75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ht="12.75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12.75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12.75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12.75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ht="12.75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ht="12.75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ht="12.75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ht="12.75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ht="12.75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ht="12.75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ht="12.75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ht="12.75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ht="12.75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ht="12.75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ht="12.75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12.75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12.75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12.75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12.75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12.75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12.75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12.75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12.75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12.75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12.75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12.75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12.75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12.75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12.75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12.75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12.75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12.75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12.75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12.75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12.75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12.75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12.75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12.75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12.75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12.75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12.75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12.75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12.75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12.75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12.75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12.75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12.75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12.75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12.75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12.75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12.75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12.75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12.75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12.75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12.75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12.75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12.75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12.75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12.75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12.75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12.75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12.75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12.75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12.75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12.75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12.75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12.75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12.75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12.75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12.75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12.75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12.75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12.75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12.75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12.75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12.75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12.75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12.75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12.75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12.75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12.75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12.75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12.75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12.75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12.75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12.75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12.75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12.75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12.75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12.75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12.75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12.75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12.75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12.75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12.75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12.75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12.75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12.75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12.75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12.75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12.75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12.75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12.75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12.75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12.75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12.75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12.75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12.75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12.75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12.75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12.75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12.75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12.75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12.75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12.75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12.75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12.75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 ht="12.75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 ht="12.75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 ht="12.75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 ht="12.75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 ht="12.75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 ht="12.75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 ht="12.75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 ht="12.75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 ht="12.75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 ht="12.75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 ht="12.75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 ht="12.75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 ht="12.75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 ht="12.75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 ht="12.75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 ht="12.75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 ht="12.75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 ht="12.75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 ht="12.75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 ht="12.75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 ht="12.75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 ht="12.75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 ht="12.75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 ht="12.75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 ht="12.75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 ht="12.75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1:19" ht="12.75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1:19" ht="12.75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1:19" ht="12.75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1:19" ht="12.75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1:19" ht="12.75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1:19" ht="12.75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1:19" ht="12.75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1:19" ht="12.75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1:19" ht="12.75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1:19" ht="12.75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1:19" ht="12.75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1:19" ht="12.75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1:19" ht="12.75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1:19" ht="12.75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1:19" ht="12.75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1:19" ht="12.75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1:19" ht="12.75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1:19" ht="12.75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1:19" ht="12.75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1:19" ht="12.75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1:19" ht="12.75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1:19" ht="12.75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1:19" ht="12.75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1:19" ht="12.75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1:19" ht="12.75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1:19" ht="12.75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1:19" ht="12.75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1:19" ht="12.75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1:19" ht="12.75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1:19" ht="12.75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1:19" ht="12.75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1:19" ht="12.75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1:19" ht="12.75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1:19" ht="12.75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1:19" ht="12.75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1:19" ht="12.75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1:19" ht="12.75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pans="1:19" ht="12.75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pans="1:19" ht="12.75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pans="1:19" ht="12.75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pans="1:19" ht="12.75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pans="1:19" ht="12.75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pans="1:19" ht="12.75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pans="1:19" ht="12.75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pans="1:19" ht="12.75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pans="1:19" ht="12.75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pans="1:19" ht="12.75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pans="1:19" ht="12.75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</sheetData>
  <pageMargins left="0.7" right="0.7" top="0.75" bottom="0.75" header="0.3" footer="0.3"/>
  <pageSetup scale="46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HR_HR 2024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Sotelo</dc:creator>
  <cp:lastModifiedBy>Shelley Brozenick</cp:lastModifiedBy>
  <dcterms:created xsi:type="dcterms:W3CDTF">2017-07-12T09:23:58Z</dcterms:created>
  <dcterms:modified xsi:type="dcterms:W3CDTF">2024-02-29T22:21:54Z</dcterms:modified>
</cp:coreProperties>
</file>